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2_圖表資料\規範4_統計課程&amp;Capstone\課程分析及評估表\"/>
    </mc:Choice>
  </mc:AlternateContent>
  <bookViews>
    <workbookView xWindow="0" yWindow="0" windowWidth="17910" windowHeight="7725"/>
  </bookViews>
  <sheets>
    <sheet name="統計" sheetId="2" r:id="rId1"/>
    <sheet name="林昇洲" sheetId="3" r:id="rId2"/>
    <sheet name="白英文" sheetId="4" r:id="rId3"/>
    <sheet name="白英文-原始" sheetId="19" r:id="rId4"/>
    <sheet name="袁正泰" sheetId="5" r:id="rId5"/>
    <sheet name="徐國政" sheetId="6" r:id="rId6"/>
    <sheet name="王元凱" sheetId="1" r:id="rId7"/>
    <sheet name="林寬仁" sheetId="8" r:id="rId8"/>
    <sheet name="劉惠英" sheetId="7" r:id="rId9"/>
    <sheet name="劉鴻裕" sheetId="9" r:id="rId10"/>
    <sheet name="杜弘隆" sheetId="20" r:id="rId11"/>
    <sheet name="沈鼎嵐" sheetId="11" r:id="rId12"/>
    <sheet name="盛鐸" sheetId="12" r:id="rId13"/>
    <sheet name="曾乙立" sheetId="10" r:id="rId14"/>
    <sheet name="林正忠" sheetId="14" r:id="rId15"/>
    <sheet name="林正忠-原始" sheetId="13" r:id="rId16"/>
    <sheet name="莊岳儒" sheetId="17" r:id="rId17"/>
    <sheet name="莊岳儒-原始" sheetId="16" r:id="rId18"/>
    <sheet name="鄞永昌" sheetId="15" r:id="rId19"/>
    <sheet name="李永勳" sheetId="18" r:id="rId20"/>
  </sheets>
  <definedNames>
    <definedName name="_xlnm._FilterDatabase" localSheetId="16" hidden="1">莊岳儒!$B$1:$B$32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R25" i="2"/>
  <c r="C25" i="2"/>
  <c r="D25" i="2"/>
  <c r="E25" i="2"/>
  <c r="B25" i="2"/>
  <c r="G25" i="2"/>
  <c r="H25" i="2"/>
  <c r="I25" i="2"/>
  <c r="J25" i="2"/>
  <c r="K25" i="2"/>
  <c r="L25" i="2"/>
  <c r="M25" i="2"/>
  <c r="N25" i="2"/>
  <c r="O25" i="2"/>
  <c r="P25" i="2"/>
  <c r="Q25" i="2"/>
  <c r="F25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B10" i="2"/>
  <c r="W34" i="20"/>
  <c r="V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F34" i="20"/>
  <c r="C20" i="2" l="1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B20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B17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B16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B15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B14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B11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B9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B8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B7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B5" i="2"/>
  <c r="W9" i="18"/>
  <c r="V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F9" i="18"/>
  <c r="W25" i="15"/>
  <c r="V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F25" i="15"/>
  <c r="W36" i="17"/>
  <c r="V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F36" i="17"/>
  <c r="W32" i="14"/>
  <c r="V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W14" i="10"/>
  <c r="V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F14" i="10"/>
  <c r="W33" i="12"/>
  <c r="V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F33" i="12"/>
  <c r="W30" i="11"/>
  <c r="V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F30" i="11"/>
  <c r="W24" i="9"/>
  <c r="V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W24" i="7"/>
  <c r="V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F24" i="7"/>
  <c r="W12" i="8"/>
  <c r="V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W27" i="6"/>
  <c r="V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F27" i="6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W12" i="5"/>
  <c r="V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F12" i="5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B3" i="2"/>
  <c r="W21" i="4"/>
  <c r="V21" i="4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B2" i="2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F21" i="3"/>
  <c r="T21" i="3"/>
  <c r="H21" i="3"/>
  <c r="I21" i="3"/>
  <c r="J21" i="3"/>
  <c r="K21" i="3"/>
  <c r="L21" i="3"/>
  <c r="M21" i="3"/>
  <c r="N21" i="3"/>
  <c r="O21" i="3"/>
  <c r="P21" i="3"/>
  <c r="Q21" i="3"/>
  <c r="R21" i="3"/>
  <c r="S21" i="3"/>
  <c r="G21" i="3"/>
  <c r="W21" i="3"/>
  <c r="V21" i="3"/>
  <c r="B4" i="2"/>
</calcChain>
</file>

<file path=xl/sharedStrings.xml><?xml version="1.0" encoding="utf-8"?>
<sst xmlns="http://schemas.openxmlformats.org/spreadsheetml/2006/main" count="2788" uniqueCount="312">
  <si>
    <t>必修/選修</t>
  </si>
  <si>
    <t>授課教師</t>
  </si>
  <si>
    <t>開課年級</t>
  </si>
  <si>
    <t>學分數</t>
  </si>
  <si>
    <t>授課小時數</t>
  </si>
  <si>
    <t>修課人數</t>
  </si>
  <si>
    <t>評量方式</t>
  </si>
  <si>
    <t>平均成績</t>
  </si>
  <si>
    <t>及格率</t>
  </si>
  <si>
    <t>數學</t>
  </si>
  <si>
    <t>基礎科學</t>
  </si>
  <si>
    <t>核心能力1</t>
  </si>
  <si>
    <t>核心能力2</t>
  </si>
  <si>
    <t>核心能力3</t>
  </si>
  <si>
    <t>核心能力4</t>
  </si>
  <si>
    <t>核心能力5</t>
  </si>
  <si>
    <t>核心能力6</t>
  </si>
  <si>
    <t>核心能力7</t>
  </si>
  <si>
    <t>核心能力8</t>
  </si>
  <si>
    <t>理論</t>
  </si>
  <si>
    <t>設計</t>
  </si>
  <si>
    <t>計算機程式</t>
  </si>
  <si>
    <t>必修</t>
  </si>
  <si>
    <t>王元凱教授</t>
  </si>
  <si>
    <t>一</t>
  </si>
  <si>
    <t>☑︎小考     ☑︎期中考</t>
  </si>
  <si>
    <t>□書面報告 □口頭報告 □實作成品 □口試</t>
  </si>
  <si>
    <t>□其他，請說明：_____</t>
  </si>
  <si>
    <t>課程名稱</t>
  </si>
  <si>
    <t>課程名稱</t>
    <phoneticPr fontId="1" type="noConversion"/>
  </si>
  <si>
    <t>數學</t>
    <phoneticPr fontId="1" type="noConversion"/>
  </si>
  <si>
    <t>基礎科學</t>
    <phoneticPr fontId="1" type="noConversion"/>
  </si>
  <si>
    <t>理論</t>
    <phoneticPr fontId="1" type="noConversion"/>
  </si>
  <si>
    <t>設計</t>
    <phoneticPr fontId="1" type="noConversion"/>
  </si>
  <si>
    <t>計算機程式實習</t>
  </si>
  <si>
    <t>電腦視覺</t>
  </si>
  <si>
    <t>選修</t>
  </si>
  <si>
    <t>大四</t>
  </si>
  <si>
    <t>□小考     □期中考</t>
  </si>
  <si>
    <t>大四/碩</t>
    <phoneticPr fontId="1" type="noConversion"/>
  </si>
  <si>
    <t>學期</t>
  </si>
  <si>
    <t>學期</t>
    <phoneticPr fontId="1" type="noConversion"/>
  </si>
  <si>
    <t>高等人工智慧</t>
  </si>
  <si>
    <t>電機 碩</t>
  </si>
  <si>
    <t>機器學習</t>
  </si>
  <si>
    <t>電機大四 / 碩</t>
  </si>
  <si>
    <t>程式設計</t>
  </si>
  <si>
    <t>□小考     ☑︎期中考</t>
  </si>
  <si>
    <t>圖形識別</t>
  </si>
  <si>
    <t>高等機器學習</t>
  </si>
  <si>
    <t>教師姓名</t>
  </si>
  <si>
    <t>林昇洲</t>
  </si>
  <si>
    <t>白英文</t>
  </si>
  <si>
    <t>袁正泰</t>
  </si>
  <si>
    <t>余金郎</t>
  </si>
  <si>
    <t>杜弘隆</t>
  </si>
  <si>
    <t>林正忠</t>
  </si>
  <si>
    <t>潘純新</t>
  </si>
  <si>
    <t>蔣欣翰</t>
  </si>
  <si>
    <t>工程數學-機率學</t>
  </si>
  <si>
    <t>林昇洲教授</t>
  </si>
  <si>
    <t>電機二乙</t>
  </si>
  <si>
    <t>█小考     █期中考</t>
  </si>
  <si>
    <t xml:space="preserve">█期末考   █作業   </t>
  </si>
  <si>
    <t>電機電子實作(二)</t>
  </si>
  <si>
    <t>電機一乙</t>
  </si>
  <si>
    <t>□小考     █期中考</t>
  </si>
  <si>
    <t>無線行動通訊科技概論</t>
  </si>
  <si>
    <t>電機二</t>
  </si>
  <si>
    <t>電機工程產業實習</t>
  </si>
  <si>
    <t>電機四乙</t>
  </si>
  <si>
    <t>工程數學－複變函數</t>
  </si>
  <si>
    <t>三年級</t>
  </si>
  <si>
    <t>通訊實驗</t>
  </si>
  <si>
    <t xml:space="preserve">通訊元件與量測    </t>
  </si>
  <si>
    <t>碩/四</t>
    <phoneticPr fontId="1" type="noConversion"/>
  </si>
  <si>
    <t>數位通訊導論</t>
  </si>
  <si>
    <t>電機三乙</t>
  </si>
  <si>
    <t>二年級</t>
  </si>
  <si>
    <t>無線通訊系統概論</t>
  </si>
  <si>
    <t>高等計算機結構</t>
  </si>
  <si>
    <t>白英文教授</t>
  </si>
  <si>
    <t>□小考     þ期中考</t>
  </si>
  <si>
    <t>64.5/73.67</t>
  </si>
  <si>
    <t>雲端計算原理和系統</t>
  </si>
  <si>
    <t>62.3/</t>
  </si>
  <si>
    <t>100/</t>
  </si>
  <si>
    <t>計算機組織</t>
  </si>
  <si>
    <t>三</t>
  </si>
  <si>
    <t>þ小考     þ期中考</t>
  </si>
  <si>
    <t>消費性電子資訊產品設計</t>
  </si>
  <si>
    <t>65.79/72.5</t>
  </si>
  <si>
    <t>87.50/100</t>
  </si>
  <si>
    <t>微算機概論</t>
  </si>
  <si>
    <t>排隊理論</t>
  </si>
  <si>
    <t>61.9/72.67</t>
  </si>
  <si>
    <t>76.92 92/100</t>
  </si>
  <si>
    <t>65.69/74.5</t>
  </si>
  <si>
    <t>86.67/100</t>
  </si>
  <si>
    <t>63.09/75</t>
  </si>
  <si>
    <t>84.62/100.00</t>
  </si>
  <si>
    <t>60.06/73</t>
  </si>
  <si>
    <t>94.44/100.00</t>
  </si>
  <si>
    <t>70.15/76.63</t>
  </si>
  <si>
    <t>100/100</t>
  </si>
  <si>
    <t>通訊系統導論-英</t>
  </si>
  <si>
    <t>袁正泰教授</t>
  </si>
  <si>
    <t>■小考     ■期中考</t>
  </si>
  <si>
    <t xml:space="preserve">■期末考   □作業   </t>
  </si>
  <si>
    <t>通訊系統導論-英</t>
    <phoneticPr fontId="1" type="noConversion"/>
  </si>
  <si>
    <t>徐國政</t>
    <phoneticPr fontId="1" type="noConversion"/>
  </si>
  <si>
    <t>工程數學-線性代數</t>
  </si>
  <si>
    <t>徐國政教授</t>
  </si>
  <si>
    <t>電機一甲</t>
  </si>
  <si>
    <t>電路實驗</t>
  </si>
  <si>
    <t>□小考     ■期中考</t>
  </si>
  <si>
    <t>電路實驗</t>
    <phoneticPr fontId="1" type="noConversion"/>
  </si>
  <si>
    <t>電路學(二)</t>
  </si>
  <si>
    <t>電磁學-I</t>
  </si>
  <si>
    <t>電磁學</t>
  </si>
  <si>
    <t>三年級甲</t>
    <phoneticPr fontId="1" type="noConversion"/>
  </si>
  <si>
    <t>電路學(一)</t>
  </si>
  <si>
    <t>電路學(一)</t>
    <phoneticPr fontId="1" type="noConversion"/>
  </si>
  <si>
    <t>三年級乙</t>
    <phoneticPr fontId="1" type="noConversion"/>
  </si>
  <si>
    <t>半導體概論</t>
  </si>
  <si>
    <t>微積分(二)</t>
  </si>
  <si>
    <t>微積分(一)</t>
  </si>
  <si>
    <t>電機三甲</t>
  </si>
  <si>
    <t>王元凱</t>
    <phoneticPr fontId="1" type="noConversion"/>
  </si>
  <si>
    <t>劉惠英</t>
    <phoneticPr fontId="1" type="noConversion"/>
  </si>
  <si>
    <t xml:space="preserve">程式設計(二)                                                </t>
  </si>
  <si>
    <t>劉惠英教授</t>
  </si>
  <si>
    <t>電機一</t>
  </si>
  <si>
    <t>R小考     R期中考</t>
  </si>
  <si>
    <t>程式設計實習</t>
  </si>
  <si>
    <t>□小考     R期中考</t>
  </si>
  <si>
    <t>產業實習</t>
  </si>
  <si>
    <t>電機四</t>
  </si>
  <si>
    <t>計算機網路實驗</t>
  </si>
  <si>
    <t>行動寬頻網路</t>
  </si>
  <si>
    <t>計算機概論</t>
  </si>
  <si>
    <t>計算機網路概論</t>
  </si>
  <si>
    <t>程式設計實習</t>
    <phoneticPr fontId="1" type="noConversion"/>
  </si>
  <si>
    <t>行動寬頻網路</t>
    <phoneticPr fontId="1" type="noConversion"/>
  </si>
  <si>
    <t>離散數學</t>
  </si>
  <si>
    <t>產業實習</t>
    <phoneticPr fontId="1" type="noConversion"/>
  </si>
  <si>
    <t>電機碩</t>
  </si>
  <si>
    <t>演算法</t>
    <phoneticPr fontId="1" type="noConversion"/>
  </si>
  <si>
    <t>計算機概論</t>
    <phoneticPr fontId="1" type="noConversion"/>
  </si>
  <si>
    <t>計算機概論實習</t>
  </si>
  <si>
    <t>R小考     R期中考(Take Home)</t>
  </si>
  <si>
    <t>林寬仁</t>
    <phoneticPr fontId="1" type="noConversion"/>
  </si>
  <si>
    <t>邏輯設計</t>
  </si>
  <si>
    <t>林寬仁教授</t>
  </si>
  <si>
    <t>電機二甲</t>
  </si>
  <si>
    <t>◼小考 ◼期中考 ◼期末考 □作業 □書面報告 □口頭報告 □實作成品 □口試 □其他，請說明：_____</t>
  </si>
  <si>
    <t xml:space="preserve"> 邏輯設計 </t>
  </si>
  <si>
    <t xml:space="preserve">必修 </t>
  </si>
  <si>
    <t xml:space="preserve">林寬仁教授 </t>
  </si>
  <si>
    <t xml:space="preserve">電機二甲 </t>
  </si>
  <si>
    <t xml:space="preserve">電機二乙 </t>
    <phoneticPr fontId="1" type="noConversion"/>
  </si>
  <si>
    <t>□小考 ◼期中考 ◼期末考 □作業 ◼書面報告 □口頭報告 ◼實作成品 □口試 □其他，請說明：_____</t>
  </si>
  <si>
    <t xml:space="preserve"> 數位系統設計 </t>
  </si>
  <si>
    <t xml:space="preserve">電機二甲 </t>
    <phoneticPr fontId="1" type="noConversion"/>
  </si>
  <si>
    <t xml:space="preserve"> 邏輯設計實驗</t>
  </si>
  <si>
    <t>□小考□期中考 □期末考 □作業書面報告□口頭報告 實作成品 □口試□其他，請說明：_____</t>
  </si>
  <si>
    <t>劉鴻裕</t>
    <phoneticPr fontId="1" type="noConversion"/>
  </si>
  <si>
    <t>劉鴻裕教授</t>
  </si>
  <si>
    <t>□小考    ■期中考</t>
  </si>
  <si>
    <t>█小考    ■期中考</t>
  </si>
  <si>
    <t>專題實驗(一)</t>
  </si>
  <si>
    <t>電機三</t>
  </si>
  <si>
    <t>通訊系統模擬</t>
  </si>
  <si>
    <t>高等通訊系統與實習</t>
  </si>
  <si>
    <t>專題實驗(二)</t>
  </si>
  <si>
    <t>高等傳輸模擬技術</t>
    <phoneticPr fontId="1" type="noConversion"/>
  </si>
  <si>
    <t>高等通訊系統與實習</t>
    <phoneticPr fontId="1" type="noConversion"/>
  </si>
  <si>
    <t>專題實驗(二)</t>
    <phoneticPr fontId="1" type="noConversion"/>
  </si>
  <si>
    <t>MIMO通訊系統與實習</t>
  </si>
  <si>
    <t>MIMO通訊系統與實習</t>
    <phoneticPr fontId="1" type="noConversion"/>
  </si>
  <si>
    <t>沈鼎嵐</t>
    <phoneticPr fontId="1" type="noConversion"/>
  </si>
  <si>
    <t>沈鼎嵐教授</t>
  </si>
  <si>
    <t>專題實驗(一)</t>
    <phoneticPr fontId="1" type="noConversion"/>
  </si>
  <si>
    <t>電子學(二)</t>
  </si>
  <si>
    <t>電子學(二)</t>
    <phoneticPr fontId="1" type="noConversion"/>
  </si>
  <si>
    <t>電子實驗（二）</t>
  </si>
  <si>
    <t xml:space="preserve">□小考     ■期中考  </t>
  </si>
  <si>
    <t>類比積體電路設計</t>
  </si>
  <si>
    <t>數位積體電路設計實習</t>
  </si>
  <si>
    <t>四年級</t>
  </si>
  <si>
    <t>電子實驗（一）</t>
    <phoneticPr fontId="1" type="noConversion"/>
  </si>
  <si>
    <t>數位VLSI 設計</t>
  </si>
  <si>
    <t>四/碩年級</t>
  </si>
  <si>
    <t>資料轉換器設計</t>
  </si>
  <si>
    <t>數位積體電路設計實習</t>
    <phoneticPr fontId="1" type="noConversion"/>
  </si>
  <si>
    <t>數位VLSI 設計</t>
    <phoneticPr fontId="1" type="noConversion"/>
  </si>
  <si>
    <t>電子實驗（二）</t>
    <phoneticPr fontId="1" type="noConversion"/>
  </si>
  <si>
    <t>專題討論(二)</t>
  </si>
  <si>
    <t>電機碩一</t>
  </si>
  <si>
    <t>電機電子實作(一)</t>
  </si>
  <si>
    <t>一年級</t>
  </si>
  <si>
    <t>盛鐸</t>
    <phoneticPr fontId="1" type="noConversion"/>
  </si>
  <si>
    <t>普通物理(二)</t>
  </si>
  <si>
    <t>盛鐸教授</t>
  </si>
  <si>
    <t>邏輯設計實驗</t>
  </si>
  <si>
    <t xml:space="preserve">硬體描述語言  </t>
  </si>
  <si>
    <t>普通物理(一)</t>
  </si>
  <si>
    <t>V</t>
  </si>
  <si>
    <t>數位晶片設計概論</t>
  </si>
  <si>
    <t>電機所</t>
  </si>
  <si>
    <t>專題討論(三)</t>
  </si>
  <si>
    <t xml:space="preserve">專題討論(四)  </t>
  </si>
  <si>
    <t>普通物理(一)</t>
    <phoneticPr fontId="1" type="noConversion"/>
  </si>
  <si>
    <t>邏輯設計</t>
    <phoneticPr fontId="1" type="noConversion"/>
  </si>
  <si>
    <t>硬體描述語言</t>
  </si>
  <si>
    <t>曾乙立</t>
    <phoneticPr fontId="1" type="noConversion"/>
  </si>
  <si>
    <t>曾乙立教授</t>
  </si>
  <si>
    <t>微積分(一)</t>
    <phoneticPr fontId="1" type="noConversion"/>
  </si>
  <si>
    <t xml:space="preserve">醫學影像系統-英                                             </t>
  </si>
  <si>
    <t>□小考       ■期中考</t>
  </si>
  <si>
    <t xml:space="preserve">醫用電子學                                           </t>
  </si>
  <si>
    <t>訊號與系統-英</t>
  </si>
  <si>
    <t>二</t>
  </si>
  <si>
    <t xml:space="preserve">生醫訊號處理                                           </t>
  </si>
  <si>
    <t>林正忠教授</t>
  </si>
  <si>
    <t>█</t>
  </si>
  <si>
    <t>數位影像處理</t>
  </si>
  <si>
    <t>大四/電機碩</t>
  </si>
  <si>
    <t>數位影像處理</t>
    <phoneticPr fontId="1" type="noConversion"/>
  </si>
  <si>
    <t>生醫機電工程導論</t>
  </si>
  <si>
    <t>電機碩/大四</t>
  </si>
  <si>
    <t>█小考     □期中考</t>
  </si>
  <si>
    <t>工程數學-微分方程-英</t>
  </si>
  <si>
    <t>工程數學-微分方程-英</t>
    <phoneticPr fontId="1" type="noConversion"/>
  </si>
  <si>
    <t>數值分析</t>
  </si>
  <si>
    <t>基礎醫學影像處理-英</t>
  </si>
  <si>
    <t>莊岳儒</t>
    <phoneticPr fontId="1" type="noConversion"/>
  </si>
  <si>
    <t>鄞永昌</t>
    <phoneticPr fontId="1" type="noConversion"/>
  </si>
  <si>
    <t>鄞永昌教授</t>
  </si>
  <si>
    <t>電子學(一)</t>
  </si>
  <si>
    <t>電機電子概論</t>
  </si>
  <si>
    <t>大學入門</t>
  </si>
  <si>
    <t>電路學(二)</t>
    <phoneticPr fontId="1" type="noConversion"/>
  </si>
  <si>
    <t>電機電子概論</t>
    <phoneticPr fontId="1" type="noConversion"/>
  </si>
  <si>
    <t>電子學(一)</t>
    <phoneticPr fontId="1" type="noConversion"/>
  </si>
  <si>
    <t xml:space="preserve"> 程式設計(二)</t>
  </si>
  <si>
    <t xml:space="preserve">莊岳儒 </t>
  </si>
  <si>
    <t xml:space="preserve">一年級 </t>
  </si>
  <si>
    <t xml:space="preserve">█ </t>
  </si>
  <si>
    <t>█小考 █期中考 █期末考 █作業 □書面報告 □口頭報告 □實作成品 □口試 □其他，請說明：_____</t>
  </si>
  <si>
    <t xml:space="preserve">█ </t>
    <phoneticPr fontId="1" type="noConversion"/>
  </si>
  <si>
    <t xml:space="preserve">三年級 </t>
  </si>
  <si>
    <t>□小考 □期中考 □期末考 █作業 □書面報告 █口頭報告 █實作成品 □口試 □其他，請說明：_____</t>
  </si>
  <si>
    <t xml:space="preserve">研究所 </t>
  </si>
  <si>
    <t>□小考 □期中考 □期末考 □作業 █書面報告 █口頭報告 □實作成品 □口試 □其他，請說明：_____</t>
  </si>
  <si>
    <t xml:space="preserve">選修 </t>
  </si>
  <si>
    <t xml:space="preserve">物聯網嵌入式系統實務 </t>
  </si>
  <si>
    <t xml:space="preserve">物聯網嵌入式系統實務 </t>
    <phoneticPr fontId="1" type="noConversion"/>
  </si>
  <si>
    <t xml:space="preserve">程式設計實習 </t>
  </si>
  <si>
    <t>□小考 █期中考 █期末考 █作業 □書面報告 □口頭報告 □實作成品 □口試 □其他，請說明：_____</t>
  </si>
  <si>
    <t>█小考 █期中考 □期末考 █作業 █書面報告 □口頭報告 □實作成品 □口試 □其他，請說明：_____</t>
  </si>
  <si>
    <t xml:space="preserve">作業系統 </t>
  </si>
  <si>
    <t xml:space="preserve"> 計算機概論 </t>
  </si>
  <si>
    <t>程式設計(一)</t>
  </si>
  <si>
    <t xml:space="preserve">四年級 </t>
  </si>
  <si>
    <t>□小考 █期中考 █期末考 □作業 █書面報告 □口頭報告 □實作成品 □口試 □其他，請說明：_____</t>
  </si>
  <si>
    <t xml:space="preserve">微算機概論 </t>
  </si>
  <si>
    <t>電機電子實作(一)</t>
    <phoneticPr fontId="1" type="noConversion"/>
  </si>
  <si>
    <t xml:space="preserve">計算機程式 </t>
  </si>
  <si>
    <t xml:space="preserve">計算機程式實習 </t>
  </si>
  <si>
    <t xml:space="preserve">專題實驗(一) </t>
  </si>
  <si>
    <t xml:space="preserve">□小考 □期中考 □期末考 █作業 □書面報告 █口頭報告 █實作成品 □口試 □其他，請說明：_____ </t>
  </si>
  <si>
    <t xml:space="preserve">計算機概論實習 </t>
  </si>
  <si>
    <t xml:space="preserve">微算機概論 </t>
    <phoneticPr fontId="1" type="noConversion"/>
  </si>
  <si>
    <t>李永勳</t>
    <phoneticPr fontId="1" type="noConversion"/>
  </si>
  <si>
    <t>電機機械</t>
  </si>
  <si>
    <t>李永勳教授</t>
  </si>
  <si>
    <t>□小考■期中考</t>
  </si>
  <si>
    <t>控制工程</t>
  </si>
  <si>
    <t>?</t>
  </si>
  <si>
    <t>■小考■期中考</t>
  </si>
  <si>
    <t>教師個人總平均</t>
  </si>
  <si>
    <t>教師個人總平均</t>
    <phoneticPr fontId="1" type="noConversion"/>
  </si>
  <si>
    <t>教師個人總及格率</t>
  </si>
  <si>
    <t>教師個人總及格率</t>
    <phoneticPr fontId="1" type="noConversion"/>
  </si>
  <si>
    <t>3年總和</t>
  </si>
  <si>
    <t>3年總和</t>
    <phoneticPr fontId="1" type="noConversion"/>
  </si>
  <si>
    <t>杜弘隆教授</t>
  </si>
  <si>
    <t xml:space="preserve">□小考     ▓期中考 </t>
  </si>
  <si>
    <t>VLSI電路設計導論</t>
  </si>
  <si>
    <t>射頻積體電路之系統晶片設計</t>
  </si>
  <si>
    <t xml:space="preserve">□小考     □期中考 </t>
  </si>
  <si>
    <t>專題實驗（一）</t>
  </si>
  <si>
    <t>電子實驗（一）</t>
  </si>
  <si>
    <t>VLSI數位訊號處理架構設計</t>
  </si>
  <si>
    <t>電子學(三)</t>
  </si>
  <si>
    <t>電子學(三)</t>
    <phoneticPr fontId="1" type="noConversion"/>
  </si>
  <si>
    <t>專題實驗（二）</t>
  </si>
  <si>
    <t>□小考     ▓期中考</t>
  </si>
  <si>
    <t>電機碩二</t>
  </si>
  <si>
    <t>電機三甲</t>
    <phoneticPr fontId="1" type="noConversion"/>
  </si>
  <si>
    <t>VLSI電路設計導論</t>
    <phoneticPr fontId="1" type="noConversion"/>
  </si>
  <si>
    <t>專題討論(四)</t>
  </si>
  <si>
    <t>必(選) 修</t>
    <phoneticPr fontId="1" type="noConversion"/>
  </si>
  <si>
    <t>VLSI數位訊號處理架構設計</t>
    <phoneticPr fontId="1" type="noConversion"/>
  </si>
  <si>
    <t>特殊應用積體電路設計</t>
    <phoneticPr fontId="1" type="noConversion"/>
  </si>
  <si>
    <t>4年總和</t>
  </si>
  <si>
    <t>5年總和</t>
  </si>
  <si>
    <t>6年總和</t>
  </si>
  <si>
    <t>全系</t>
    <phoneticPr fontId="1" type="noConversion"/>
  </si>
  <si>
    <t>總及格率</t>
    <phoneticPr fontId="1" type="noConversion"/>
  </si>
  <si>
    <t>總平均成績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</si>
</sst>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"/>
    <numFmt numFmtId="177" formatCode="0.00_);[Red]\(0.00\)"/>
    <numFmt numFmtId="182" formatCode="0.0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182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selection activeCell="C15" sqref="C15"/>
    </sheetView>
  </sheetViews>
  <sheetFormatPr defaultRowHeight="16.5" x14ac:dyDescent="0.25"/>
  <cols>
    <col min="7" max="7" width="9.75" customWidth="1"/>
    <col min="9" max="9" width="10.625" customWidth="1"/>
    <col min="18" max="18" width="9" style="5"/>
    <col min="19" max="19" width="9" style="4"/>
  </cols>
  <sheetData>
    <row r="1" spans="1:19" x14ac:dyDescent="0.25">
      <c r="A1" t="s">
        <v>50</v>
      </c>
      <c r="B1" t="s">
        <v>3</v>
      </c>
      <c r="C1" t="s">
        <v>9</v>
      </c>
      <c r="D1" t="s">
        <v>10</v>
      </c>
      <c r="E1" t="s">
        <v>19</v>
      </c>
      <c r="F1" t="s">
        <v>20</v>
      </c>
      <c r="G1" t="s">
        <v>4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5</v>
      </c>
      <c r="Q1" t="s">
        <v>6</v>
      </c>
      <c r="R1" s="5" t="s">
        <v>7</v>
      </c>
      <c r="S1" s="4" t="s">
        <v>8</v>
      </c>
    </row>
    <row r="2" spans="1:19" x14ac:dyDescent="0.25">
      <c r="A2" t="s">
        <v>51</v>
      </c>
      <c r="B2">
        <f>林昇洲!F21</f>
        <v>42</v>
      </c>
      <c r="C2">
        <f>林昇洲!G21</f>
        <v>2</v>
      </c>
      <c r="D2">
        <f>林昇洲!H21</f>
        <v>3</v>
      </c>
      <c r="E2">
        <f>林昇洲!I21</f>
        <v>3</v>
      </c>
      <c r="F2">
        <f>林昇洲!J21</f>
        <v>0</v>
      </c>
      <c r="G2">
        <f>林昇洲!K21</f>
        <v>42</v>
      </c>
      <c r="H2">
        <f>林昇洲!L21</f>
        <v>16</v>
      </c>
      <c r="I2">
        <f>林昇洲!M21</f>
        <v>9</v>
      </c>
      <c r="J2">
        <f>林昇洲!N21</f>
        <v>9</v>
      </c>
      <c r="K2">
        <f>林昇洲!O21</f>
        <v>3</v>
      </c>
      <c r="L2">
        <f>林昇洲!P21</f>
        <v>11</v>
      </c>
      <c r="M2">
        <f>林昇洲!Q21</f>
        <v>1</v>
      </c>
      <c r="N2">
        <f>林昇洲!R21</f>
        <v>8</v>
      </c>
      <c r="O2">
        <f>林昇洲!S21</f>
        <v>8</v>
      </c>
      <c r="P2">
        <f>林昇洲!T21</f>
        <v>572</v>
      </c>
      <c r="Q2">
        <f>林昇洲!U21</f>
        <v>0</v>
      </c>
      <c r="R2" s="5">
        <f>林昇洲!V21</f>
        <v>66.698125000000005</v>
      </c>
      <c r="S2" s="4">
        <f>林昇洲!W21</f>
        <v>0.83062499999999995</v>
      </c>
    </row>
    <row r="3" spans="1:19" x14ac:dyDescent="0.25">
      <c r="A3" t="s">
        <v>52</v>
      </c>
      <c r="B3">
        <f>白英文!F21</f>
        <v>36</v>
      </c>
      <c r="C3">
        <f>白英文!G21</f>
        <v>0</v>
      </c>
      <c r="D3">
        <f>白英文!H21</f>
        <v>0</v>
      </c>
      <c r="E3">
        <f>白英文!I21</f>
        <v>3</v>
      </c>
      <c r="F3">
        <f>白英文!J21</f>
        <v>33</v>
      </c>
      <c r="G3">
        <f>白英文!K21</f>
        <v>36</v>
      </c>
      <c r="H3">
        <f>白英文!L21</f>
        <v>4</v>
      </c>
      <c r="I3">
        <f>白英文!M21</f>
        <v>4</v>
      </c>
      <c r="J3">
        <f>白英文!N21</f>
        <v>4</v>
      </c>
      <c r="K3">
        <f>白英文!O21</f>
        <v>8</v>
      </c>
      <c r="L3">
        <f>白英文!P21</f>
        <v>4</v>
      </c>
      <c r="M3">
        <f>白英文!Q21</f>
        <v>4</v>
      </c>
      <c r="N3">
        <f>白英文!R21</f>
        <v>4</v>
      </c>
      <c r="O3">
        <f>白英文!S21</f>
        <v>6</v>
      </c>
      <c r="P3">
        <f>白英文!T21</f>
        <v>439</v>
      </c>
      <c r="Q3">
        <f>白英文!U21</f>
        <v>0</v>
      </c>
      <c r="R3" s="5">
        <f>白英文!V21</f>
        <v>68.246249999999989</v>
      </c>
      <c r="S3" s="4">
        <f>白英文!W21</f>
        <v>0.95557291666666666</v>
      </c>
    </row>
    <row r="4" spans="1:19" x14ac:dyDescent="0.25">
      <c r="A4" t="s">
        <v>53</v>
      </c>
      <c r="B4">
        <f>袁正泰!F12</f>
        <v>9</v>
      </c>
      <c r="C4">
        <f>袁正泰!G12</f>
        <v>0</v>
      </c>
      <c r="D4">
        <f>袁正泰!H12</f>
        <v>0</v>
      </c>
      <c r="E4">
        <f>袁正泰!I12</f>
        <v>0</v>
      </c>
      <c r="F4">
        <f>袁正泰!J12</f>
        <v>0</v>
      </c>
      <c r="G4">
        <f>袁正泰!K12</f>
        <v>9</v>
      </c>
      <c r="H4">
        <f>袁正泰!L12</f>
        <v>3</v>
      </c>
      <c r="I4">
        <f>袁正泰!M12</f>
        <v>3</v>
      </c>
      <c r="J4">
        <f>袁正泰!N12</f>
        <v>3</v>
      </c>
      <c r="K4">
        <f>袁正泰!O12</f>
        <v>0</v>
      </c>
      <c r="L4">
        <f>袁正泰!P12</f>
        <v>3</v>
      </c>
      <c r="M4">
        <f>袁正泰!Q12</f>
        <v>0</v>
      </c>
      <c r="N4">
        <f>袁正泰!R12</f>
        <v>0</v>
      </c>
      <c r="O4">
        <f>袁正泰!S12</f>
        <v>0</v>
      </c>
      <c r="P4">
        <f>袁正泰!T12</f>
        <v>151</v>
      </c>
      <c r="Q4">
        <f>袁正泰!U12</f>
        <v>0</v>
      </c>
      <c r="R4" s="5">
        <f>袁正泰!V12</f>
        <v>68.63666666666667</v>
      </c>
      <c r="S4" s="4">
        <f>袁正泰!W12</f>
        <v>0.7833</v>
      </c>
    </row>
    <row r="5" spans="1:19" x14ac:dyDescent="0.25">
      <c r="A5" t="s">
        <v>110</v>
      </c>
      <c r="B5">
        <f>徐國政!F27</f>
        <v>60</v>
      </c>
      <c r="C5">
        <f>徐國政!G27</f>
        <v>8.5</v>
      </c>
      <c r="D5">
        <f>徐國政!H27</f>
        <v>0</v>
      </c>
      <c r="E5">
        <f>徐國政!I27</f>
        <v>27.5</v>
      </c>
      <c r="F5">
        <f>徐國政!J27</f>
        <v>0</v>
      </c>
      <c r="G5">
        <f>徐國政!K27</f>
        <v>60</v>
      </c>
      <c r="H5">
        <f>徐國政!L27</f>
        <v>22</v>
      </c>
      <c r="I5">
        <f>徐國政!M27</f>
        <v>10</v>
      </c>
      <c r="J5">
        <f>徐國政!N27</f>
        <v>6</v>
      </c>
      <c r="K5">
        <f>徐國政!O27</f>
        <v>0</v>
      </c>
      <c r="L5">
        <f>徐國政!P27</f>
        <v>3</v>
      </c>
      <c r="M5">
        <f>徐國政!Q27</f>
        <v>0</v>
      </c>
      <c r="N5">
        <f>徐國政!R27</f>
        <v>2</v>
      </c>
      <c r="O5">
        <f>徐國政!S27</f>
        <v>0</v>
      </c>
      <c r="P5">
        <f>徐國政!T27</f>
        <v>1154</v>
      </c>
      <c r="Q5">
        <f>徐國政!U27</f>
        <v>0</v>
      </c>
      <c r="R5" s="5">
        <f>徐國政!V27</f>
        <v>51.154545454545456</v>
      </c>
      <c r="S5" s="4">
        <f>徐國政!W27</f>
        <v>0.62950000000000006</v>
      </c>
    </row>
    <row r="6" spans="1:19" x14ac:dyDescent="0.25">
      <c r="A6" t="s">
        <v>54</v>
      </c>
    </row>
    <row r="7" spans="1:19" x14ac:dyDescent="0.25">
      <c r="A7" t="s">
        <v>128</v>
      </c>
      <c r="B7">
        <f>王元凱!F21</f>
        <v>38</v>
      </c>
      <c r="C7">
        <f>王元凱!G21</f>
        <v>0</v>
      </c>
      <c r="D7">
        <f>王元凱!H21</f>
        <v>0</v>
      </c>
      <c r="E7">
        <f>王元凱!I21</f>
        <v>0</v>
      </c>
      <c r="F7">
        <f>王元凱!J21</f>
        <v>0</v>
      </c>
      <c r="G7">
        <f>王元凱!K21</f>
        <v>38</v>
      </c>
      <c r="H7">
        <f>王元凱!L21</f>
        <v>8</v>
      </c>
      <c r="I7">
        <f>王元凱!M21</f>
        <v>2</v>
      </c>
      <c r="J7">
        <f>王元凱!N21</f>
        <v>11</v>
      </c>
      <c r="K7">
        <f>王元凱!O21</f>
        <v>0</v>
      </c>
      <c r="L7">
        <f>王元凱!P21</f>
        <v>9</v>
      </c>
      <c r="M7">
        <f>王元凱!Q21</f>
        <v>0</v>
      </c>
      <c r="N7">
        <f>王元凱!R21</f>
        <v>11</v>
      </c>
      <c r="O7">
        <f>王元凱!S21</f>
        <v>18</v>
      </c>
      <c r="P7">
        <f>王元凱!T21</f>
        <v>478</v>
      </c>
      <c r="Q7">
        <f>王元凱!U21</f>
        <v>0</v>
      </c>
      <c r="R7" s="5">
        <f>王元凱!V21</f>
        <v>76</v>
      </c>
      <c r="S7" s="4">
        <f>王元凱!W21</f>
        <v>0.90500000000000014</v>
      </c>
    </row>
    <row r="8" spans="1:19" x14ac:dyDescent="0.25">
      <c r="A8" t="s">
        <v>129</v>
      </c>
      <c r="B8">
        <f>劉惠英!F24</f>
        <v>40</v>
      </c>
      <c r="C8">
        <f>劉惠英!G24</f>
        <v>0</v>
      </c>
      <c r="D8">
        <f>劉惠英!H24</f>
        <v>0</v>
      </c>
      <c r="E8">
        <f>劉惠英!I24</f>
        <v>4</v>
      </c>
      <c r="F8">
        <f>劉惠英!J24</f>
        <v>2</v>
      </c>
      <c r="G8">
        <f>劉惠英!K24</f>
        <v>40</v>
      </c>
      <c r="H8">
        <f>劉惠英!L24</f>
        <v>10</v>
      </c>
      <c r="I8">
        <f>劉惠英!M24</f>
        <v>15</v>
      </c>
      <c r="J8">
        <f>劉惠英!N24</f>
        <v>18</v>
      </c>
      <c r="K8">
        <f>劉惠英!O24</f>
        <v>6</v>
      </c>
      <c r="L8">
        <f>劉惠英!P24</f>
        <v>9</v>
      </c>
      <c r="M8">
        <f>劉惠英!Q24</f>
        <v>3</v>
      </c>
      <c r="N8">
        <f>劉惠英!R24</f>
        <v>16</v>
      </c>
      <c r="O8">
        <f>劉惠英!S24</f>
        <v>15</v>
      </c>
      <c r="P8">
        <f>劉惠英!T24</f>
        <v>746</v>
      </c>
      <c r="Q8">
        <f>劉惠英!U24</f>
        <v>0</v>
      </c>
      <c r="R8" s="5">
        <f>劉惠英!V24</f>
        <v>68.715789473684211</v>
      </c>
      <c r="S8" s="4">
        <f>劉惠英!W24</f>
        <v>0.79239473684210526</v>
      </c>
    </row>
    <row r="9" spans="1:19" x14ac:dyDescent="0.25">
      <c r="A9" t="s">
        <v>151</v>
      </c>
      <c r="B9">
        <f>林寬仁!F12</f>
        <v>10</v>
      </c>
      <c r="C9">
        <f>林寬仁!G12</f>
        <v>0</v>
      </c>
      <c r="D9">
        <f>林寬仁!H12</f>
        <v>0</v>
      </c>
      <c r="E9">
        <f>林寬仁!I12</f>
        <v>0</v>
      </c>
      <c r="F9">
        <f>林寬仁!J12</f>
        <v>0</v>
      </c>
      <c r="G9">
        <f>林寬仁!K12</f>
        <v>10</v>
      </c>
      <c r="H9">
        <f>林寬仁!L12</f>
        <v>4</v>
      </c>
      <c r="I9">
        <f>林寬仁!M12</f>
        <v>4</v>
      </c>
      <c r="J9">
        <f>林寬仁!N12</f>
        <v>4</v>
      </c>
      <c r="K9">
        <f>林寬仁!O12</f>
        <v>2</v>
      </c>
      <c r="L9">
        <f>林寬仁!P12</f>
        <v>0</v>
      </c>
      <c r="M9">
        <f>林寬仁!Q12</f>
        <v>0</v>
      </c>
      <c r="N9">
        <f>林寬仁!R12</f>
        <v>0</v>
      </c>
      <c r="O9">
        <f>林寬仁!S12</f>
        <v>1</v>
      </c>
      <c r="P9">
        <f>林寬仁!T12</f>
        <v>188</v>
      </c>
      <c r="Q9">
        <f>林寬仁!U12</f>
        <v>0</v>
      </c>
      <c r="R9" s="5">
        <f>林寬仁!V12</f>
        <v>65.5</v>
      </c>
      <c r="S9" s="4">
        <f>林寬仁!W12</f>
        <v>0.72250000000000003</v>
      </c>
    </row>
    <row r="10" spans="1:19" x14ac:dyDescent="0.25">
      <c r="A10" t="s">
        <v>55</v>
      </c>
      <c r="B10">
        <f>杜弘隆!F34</f>
        <v>64</v>
      </c>
      <c r="C10">
        <f>杜弘隆!G34</f>
        <v>0</v>
      </c>
      <c r="D10">
        <f>杜弘隆!H34</f>
        <v>5</v>
      </c>
      <c r="E10">
        <f>杜弘隆!I34</f>
        <v>28</v>
      </c>
      <c r="F10">
        <f>杜弘隆!J34</f>
        <v>29</v>
      </c>
      <c r="G10">
        <f>杜弘隆!K34</f>
        <v>64</v>
      </c>
      <c r="H10">
        <f>杜弘隆!L34</f>
        <v>27</v>
      </c>
      <c r="I10">
        <f>杜弘隆!M34</f>
        <v>19</v>
      </c>
      <c r="J10">
        <f>杜弘隆!N34</f>
        <v>22</v>
      </c>
      <c r="K10">
        <f>杜弘隆!O34</f>
        <v>13</v>
      </c>
      <c r="L10">
        <f>杜弘隆!P34</f>
        <v>18</v>
      </c>
      <c r="M10">
        <f>杜弘隆!Q34</f>
        <v>4</v>
      </c>
      <c r="N10">
        <f>杜弘隆!R34</f>
        <v>8</v>
      </c>
      <c r="O10">
        <f>杜弘隆!S34</f>
        <v>4</v>
      </c>
      <c r="P10">
        <f>杜弘隆!T34</f>
        <v>1241</v>
      </c>
      <c r="Q10">
        <f>杜弘隆!U34</f>
        <v>0</v>
      </c>
      <c r="R10" s="6">
        <f>杜弘隆!V34</f>
        <v>68.965517241379317</v>
      </c>
      <c r="S10" s="4">
        <f>杜弘隆!W34</f>
        <v>0.81965517241379304</v>
      </c>
    </row>
    <row r="11" spans="1:19" x14ac:dyDescent="0.25">
      <c r="A11" t="s">
        <v>166</v>
      </c>
      <c r="B11">
        <f>劉鴻裕!F24</f>
        <v>45</v>
      </c>
      <c r="C11">
        <f>劉鴻裕!G24</f>
        <v>6</v>
      </c>
      <c r="D11">
        <f>劉鴻裕!H24</f>
        <v>0</v>
      </c>
      <c r="E11">
        <f>劉鴻裕!I24</f>
        <v>6</v>
      </c>
      <c r="F11">
        <f>劉鴻裕!J24</f>
        <v>0</v>
      </c>
      <c r="G11">
        <f>劉鴻裕!K24</f>
        <v>45</v>
      </c>
      <c r="H11">
        <f>劉鴻裕!L24</f>
        <v>19</v>
      </c>
      <c r="I11">
        <f>劉鴻裕!M24</f>
        <v>12</v>
      </c>
      <c r="J11">
        <f>劉鴻裕!N24</f>
        <v>12</v>
      </c>
      <c r="K11">
        <f>劉鴻裕!O24</f>
        <v>6</v>
      </c>
      <c r="L11">
        <f>劉鴻裕!P24</f>
        <v>1</v>
      </c>
      <c r="M11">
        <f>劉鴻裕!Q24</f>
        <v>1</v>
      </c>
      <c r="N11">
        <f>劉鴻裕!R24</f>
        <v>6</v>
      </c>
      <c r="O11">
        <f>劉鴻裕!S24</f>
        <v>6</v>
      </c>
      <c r="P11">
        <f>劉鴻裕!T24</f>
        <v>715</v>
      </c>
      <c r="Q11">
        <f>劉鴻裕!U24</f>
        <v>0</v>
      </c>
      <c r="R11" s="5">
        <f>劉鴻裕!V24</f>
        <v>76.94736842105263</v>
      </c>
      <c r="S11" s="4">
        <f>劉鴻裕!W24</f>
        <v>0.94052631578947354</v>
      </c>
    </row>
    <row r="12" spans="1:19" x14ac:dyDescent="0.25">
      <c r="A12" t="s">
        <v>180</v>
      </c>
      <c r="B12">
        <f>沈鼎嵐!F30</f>
        <v>51</v>
      </c>
      <c r="C12">
        <f>沈鼎嵐!G30</f>
        <v>0</v>
      </c>
      <c r="D12">
        <f>沈鼎嵐!H30</f>
        <v>0</v>
      </c>
      <c r="E12">
        <f>沈鼎嵐!I30</f>
        <v>21.799999999999997</v>
      </c>
      <c r="F12">
        <f>沈鼎嵐!J30</f>
        <v>18.200000000000003</v>
      </c>
      <c r="G12">
        <f>沈鼎嵐!K30</f>
        <v>52</v>
      </c>
      <c r="H12">
        <f>沈鼎嵐!L30</f>
        <v>25</v>
      </c>
      <c r="I12">
        <f>沈鼎嵐!M30</f>
        <v>25</v>
      </c>
      <c r="J12">
        <f>沈鼎嵐!N30</f>
        <v>25</v>
      </c>
      <c r="K12">
        <f>沈鼎嵐!O30</f>
        <v>10</v>
      </c>
      <c r="L12">
        <f>沈鼎嵐!P30</f>
        <v>5</v>
      </c>
      <c r="M12">
        <f>沈鼎嵐!Q30</f>
        <v>1</v>
      </c>
      <c r="N12">
        <f>沈鼎嵐!R30</f>
        <v>1</v>
      </c>
      <c r="O12">
        <f>沈鼎嵐!S30</f>
        <v>4</v>
      </c>
      <c r="P12">
        <f>沈鼎嵐!T30</f>
        <v>1018</v>
      </c>
      <c r="Q12">
        <f>沈鼎嵐!U30</f>
        <v>0</v>
      </c>
      <c r="R12" s="5">
        <f>沈鼎嵐!V30</f>
        <v>63.103600000000007</v>
      </c>
      <c r="S12" s="4">
        <f>沈鼎嵐!W30</f>
        <v>0.79319999999999991</v>
      </c>
    </row>
    <row r="13" spans="1:19" x14ac:dyDescent="0.25">
      <c r="A13" t="s">
        <v>201</v>
      </c>
      <c r="B13">
        <f>盛鐸!F33</f>
        <v>54</v>
      </c>
      <c r="C13">
        <f>盛鐸!G33</f>
        <v>0</v>
      </c>
      <c r="D13">
        <f>盛鐸!H33</f>
        <v>0</v>
      </c>
      <c r="E13">
        <f>盛鐸!I33</f>
        <v>0</v>
      </c>
      <c r="F13">
        <f>盛鐸!J33</f>
        <v>0</v>
      </c>
      <c r="G13">
        <f>盛鐸!K33</f>
        <v>54</v>
      </c>
      <c r="H13">
        <f>盛鐸!L33</f>
        <v>28</v>
      </c>
      <c r="I13">
        <f>盛鐸!M33</f>
        <v>19</v>
      </c>
      <c r="J13">
        <f>盛鐸!N33</f>
        <v>22</v>
      </c>
      <c r="K13">
        <f>盛鐸!O33</f>
        <v>13</v>
      </c>
      <c r="L13">
        <f>盛鐸!P33</f>
        <v>8</v>
      </c>
      <c r="M13">
        <f>盛鐸!Q33</f>
        <v>8</v>
      </c>
      <c r="N13">
        <f>盛鐸!R33</f>
        <v>11</v>
      </c>
      <c r="O13">
        <f>盛鐸!S33</f>
        <v>8</v>
      </c>
      <c r="P13">
        <f>盛鐸!T33</f>
        <v>1441</v>
      </c>
      <c r="Q13">
        <f>盛鐸!U33</f>
        <v>0</v>
      </c>
      <c r="R13" s="5">
        <f>盛鐸!V33</f>
        <v>76.142857142857139</v>
      </c>
      <c r="S13" s="4">
        <f>盛鐸!W33</f>
        <v>0.89142857142857157</v>
      </c>
    </row>
    <row r="14" spans="1:19" x14ac:dyDescent="0.25">
      <c r="A14" t="s">
        <v>215</v>
      </c>
      <c r="B14">
        <f>曾乙立!F14</f>
        <v>27</v>
      </c>
      <c r="C14">
        <f>曾乙立!G14</f>
        <v>10.5</v>
      </c>
      <c r="D14">
        <f>曾乙立!H14</f>
        <v>1.5</v>
      </c>
      <c r="E14">
        <f>曾乙立!I14</f>
        <v>10</v>
      </c>
      <c r="F14">
        <f>曾乙立!J14</f>
        <v>5</v>
      </c>
      <c r="G14">
        <f>曾乙立!K14</f>
        <v>27</v>
      </c>
      <c r="H14">
        <f>曾乙立!L14</f>
        <v>5</v>
      </c>
      <c r="I14">
        <f>曾乙立!M14</f>
        <v>5</v>
      </c>
      <c r="J14">
        <f>曾乙立!N14</f>
        <v>5</v>
      </c>
      <c r="K14">
        <f>曾乙立!O14</f>
        <v>5</v>
      </c>
      <c r="L14">
        <f>曾乙立!P14</f>
        <v>0</v>
      </c>
      <c r="M14">
        <f>曾乙立!Q14</f>
        <v>0</v>
      </c>
      <c r="N14">
        <f>曾乙立!R14</f>
        <v>4</v>
      </c>
      <c r="O14">
        <f>曾乙立!S14</f>
        <v>0</v>
      </c>
      <c r="P14">
        <f>曾乙立!T14</f>
        <v>494</v>
      </c>
      <c r="Q14">
        <f>曾乙立!U14</f>
        <v>0</v>
      </c>
      <c r="R14" s="5">
        <f>曾乙立!V14</f>
        <v>73.111111111111114</v>
      </c>
      <c r="S14" s="4">
        <f>曾乙立!W14</f>
        <v>0.89222222222222214</v>
      </c>
    </row>
    <row r="15" spans="1:19" x14ac:dyDescent="0.25">
      <c r="A15" t="s">
        <v>56</v>
      </c>
      <c r="B15">
        <f>林正忠!F32</f>
        <v>63</v>
      </c>
      <c r="C15">
        <f>林正忠!G32</f>
        <v>26</v>
      </c>
      <c r="D15">
        <f>林正忠!H32</f>
        <v>18</v>
      </c>
      <c r="E15">
        <f>林正忠!I32</f>
        <v>1</v>
      </c>
      <c r="F15">
        <f>林正忠!J32</f>
        <v>6</v>
      </c>
      <c r="G15">
        <f>林正忠!K32</f>
        <v>75</v>
      </c>
      <c r="H15">
        <f>林正忠!L32</f>
        <v>24</v>
      </c>
      <c r="I15">
        <f>林正忠!M32</f>
        <v>12</v>
      </c>
      <c r="J15">
        <f>林正忠!N32</f>
        <v>13</v>
      </c>
      <c r="K15">
        <f>林正忠!O32</f>
        <v>14</v>
      </c>
      <c r="L15">
        <f>林正忠!P32</f>
        <v>16</v>
      </c>
      <c r="M15">
        <f>林正忠!Q32</f>
        <v>0</v>
      </c>
      <c r="N15">
        <f>林正忠!R32</f>
        <v>0</v>
      </c>
      <c r="O15">
        <f>林正忠!S32</f>
        <v>10</v>
      </c>
      <c r="P15">
        <f>林正忠!T32</f>
        <v>1299</v>
      </c>
      <c r="Q15">
        <f>林正忠!U32</f>
        <v>0</v>
      </c>
      <c r="R15" s="5">
        <f>林正忠!V32</f>
        <v>75.681481481481484</v>
      </c>
      <c r="S15" s="4">
        <f>林正忠!W32</f>
        <v>0.92274074074074097</v>
      </c>
    </row>
    <row r="16" spans="1:19" x14ac:dyDescent="0.25">
      <c r="A16" t="s">
        <v>236</v>
      </c>
      <c r="B16">
        <f>莊岳儒!F36</f>
        <v>65</v>
      </c>
      <c r="C16">
        <f>莊岳儒!G36</f>
        <v>1.2000000000000002</v>
      </c>
      <c r="D16">
        <f>莊岳儒!H36</f>
        <v>5.9</v>
      </c>
      <c r="E16">
        <f>莊岳儒!I36</f>
        <v>15</v>
      </c>
      <c r="F16">
        <f>莊岳儒!J36</f>
        <v>21.9</v>
      </c>
      <c r="G16">
        <f>莊岳儒!K36</f>
        <v>85</v>
      </c>
      <c r="H16">
        <f>莊岳儒!L36</f>
        <v>19</v>
      </c>
      <c r="I16">
        <f>莊岳儒!M36</f>
        <v>14</v>
      </c>
      <c r="J16">
        <f>莊岳儒!N36</f>
        <v>31</v>
      </c>
      <c r="K16">
        <f>莊岳儒!O36</f>
        <v>7</v>
      </c>
      <c r="L16">
        <f>莊岳儒!P36</f>
        <v>28</v>
      </c>
      <c r="M16">
        <f>莊岳儒!Q36</f>
        <v>7</v>
      </c>
      <c r="N16">
        <f>莊岳儒!R36</f>
        <v>25</v>
      </c>
      <c r="O16">
        <f>莊岳儒!S36</f>
        <v>28</v>
      </c>
      <c r="P16">
        <f>莊岳儒!T36</f>
        <v>1644</v>
      </c>
      <c r="Q16">
        <f>莊岳儒!U36</f>
        <v>0</v>
      </c>
      <c r="R16" s="5">
        <f>莊岳儒!V36</f>
        <v>73.806451612903231</v>
      </c>
      <c r="S16" s="4">
        <f>莊岳儒!W36</f>
        <v>0.90096774193548412</v>
      </c>
    </row>
    <row r="17" spans="1:23" x14ac:dyDescent="0.25">
      <c r="A17" t="s">
        <v>237</v>
      </c>
      <c r="B17">
        <f>鄞永昌!F25</f>
        <v>50</v>
      </c>
      <c r="C17">
        <f>鄞永昌!G25</f>
        <v>3.5</v>
      </c>
      <c r="D17">
        <f>鄞永昌!H25</f>
        <v>7.5</v>
      </c>
      <c r="E17">
        <f>鄞永昌!I25</f>
        <v>37.5</v>
      </c>
      <c r="F17">
        <f>鄞永昌!J25</f>
        <v>1.5</v>
      </c>
      <c r="G17">
        <f>鄞永昌!K25</f>
        <v>50</v>
      </c>
      <c r="H17">
        <f>鄞永昌!L25</f>
        <v>18.200000000000003</v>
      </c>
      <c r="I17">
        <f>鄞永昌!M25</f>
        <v>15.9</v>
      </c>
      <c r="J17">
        <f>鄞永昌!N25</f>
        <v>15.9</v>
      </c>
      <c r="K17">
        <f>鄞永昌!O25</f>
        <v>0</v>
      </c>
      <c r="L17">
        <f>鄞永昌!P25</f>
        <v>0</v>
      </c>
      <c r="M17">
        <f>鄞永昌!Q25</f>
        <v>0</v>
      </c>
      <c r="N17">
        <f>鄞永昌!R25</f>
        <v>0</v>
      </c>
      <c r="O17">
        <f>鄞永昌!S25</f>
        <v>0</v>
      </c>
      <c r="P17">
        <f>鄞永昌!T25</f>
        <v>1480</v>
      </c>
      <c r="Q17">
        <f>鄞永昌!U25</f>
        <v>0</v>
      </c>
      <c r="R17" s="5">
        <f>鄞永昌!V25</f>
        <v>61.75</v>
      </c>
      <c r="S17" s="4">
        <f>鄞永昌!W25</f>
        <v>0.78</v>
      </c>
    </row>
    <row r="19" spans="1:23" x14ac:dyDescent="0.25">
      <c r="A19" t="s">
        <v>57</v>
      </c>
    </row>
    <row r="20" spans="1:23" x14ac:dyDescent="0.25">
      <c r="A20" t="s">
        <v>274</v>
      </c>
      <c r="B20">
        <f>李永勳!F9</f>
        <v>9</v>
      </c>
      <c r="C20">
        <f>李永勳!G9</f>
        <v>0</v>
      </c>
      <c r="D20">
        <f>李永勳!H9</f>
        <v>0</v>
      </c>
      <c r="E20">
        <f>李永勳!I9</f>
        <v>0</v>
      </c>
      <c r="F20">
        <f>李永勳!J9</f>
        <v>0</v>
      </c>
      <c r="G20">
        <f>李永勳!K9</f>
        <v>9</v>
      </c>
      <c r="H20">
        <f>李永勳!L9</f>
        <v>3</v>
      </c>
      <c r="I20">
        <f>李永勳!M9</f>
        <v>1</v>
      </c>
      <c r="J20">
        <f>李永勳!N9</f>
        <v>1</v>
      </c>
      <c r="K20">
        <f>李永勳!O9</f>
        <v>0</v>
      </c>
      <c r="L20">
        <f>李永勳!P9</f>
        <v>0</v>
      </c>
      <c r="M20">
        <f>李永勳!Q9</f>
        <v>0</v>
      </c>
      <c r="N20">
        <f>李永勳!R9</f>
        <v>1</v>
      </c>
      <c r="O20">
        <f>李永勳!S9</f>
        <v>0</v>
      </c>
      <c r="P20">
        <f>李永勳!T9</f>
        <v>123</v>
      </c>
      <c r="Q20">
        <f>李永勳!U9</f>
        <v>0</v>
      </c>
      <c r="R20" s="5">
        <f>李永勳!V9</f>
        <v>72.333333333333329</v>
      </c>
      <c r="S20" s="4">
        <f>李永勳!W9</f>
        <v>0.82333333333333336</v>
      </c>
    </row>
    <row r="21" spans="1:23" x14ac:dyDescent="0.25">
      <c r="A21" t="s">
        <v>58</v>
      </c>
    </row>
    <row r="24" spans="1:23" x14ac:dyDescent="0.25">
      <c r="A24" t="s">
        <v>309</v>
      </c>
      <c r="B24" t="s">
        <v>286</v>
      </c>
      <c r="C24" t="s">
        <v>306</v>
      </c>
      <c r="D24" t="s">
        <v>307</v>
      </c>
      <c r="E24" t="s">
        <v>308</v>
      </c>
      <c r="F24" t="s">
        <v>286</v>
      </c>
      <c r="G24" t="s">
        <v>286</v>
      </c>
      <c r="H24" t="s">
        <v>286</v>
      </c>
      <c r="I24" t="s">
        <v>285</v>
      </c>
      <c r="J24" t="s">
        <v>285</v>
      </c>
      <c r="K24" t="s">
        <v>285</v>
      </c>
      <c r="L24" t="s">
        <v>285</v>
      </c>
      <c r="M24" t="s">
        <v>285</v>
      </c>
      <c r="N24" t="s">
        <v>285</v>
      </c>
      <c r="O24" t="s">
        <v>285</v>
      </c>
      <c r="P24" t="s">
        <v>285</v>
      </c>
      <c r="Q24" t="s">
        <v>285</v>
      </c>
      <c r="R24" s="5" t="s">
        <v>311</v>
      </c>
      <c r="S24" s="4" t="s">
        <v>310</v>
      </c>
      <c r="W24" s="4"/>
    </row>
    <row r="25" spans="1:23" x14ac:dyDescent="0.25">
      <c r="B25">
        <f>SUM(B2:B21)</f>
        <v>663</v>
      </c>
      <c r="C25">
        <f t="shared" ref="C25:E25" si="0">SUM(C2:C21)</f>
        <v>57.7</v>
      </c>
      <c r="D25">
        <f t="shared" si="0"/>
        <v>40.9</v>
      </c>
      <c r="E25">
        <f t="shared" si="0"/>
        <v>156.80000000000001</v>
      </c>
      <c r="F25">
        <f>SUM(F2:F21)</f>
        <v>116.6</v>
      </c>
      <c r="G25">
        <f t="shared" ref="G25:S25" si="1">SUM(G2:G21)</f>
        <v>696</v>
      </c>
      <c r="H25">
        <f t="shared" si="1"/>
        <v>235.2</v>
      </c>
      <c r="I25">
        <f t="shared" si="1"/>
        <v>169.9</v>
      </c>
      <c r="J25">
        <f t="shared" si="1"/>
        <v>201.9</v>
      </c>
      <c r="K25">
        <f t="shared" si="1"/>
        <v>87</v>
      </c>
      <c r="L25">
        <f t="shared" si="1"/>
        <v>115</v>
      </c>
      <c r="M25">
        <f t="shared" si="1"/>
        <v>29</v>
      </c>
      <c r="N25">
        <f t="shared" si="1"/>
        <v>97</v>
      </c>
      <c r="O25">
        <f t="shared" si="1"/>
        <v>108</v>
      </c>
      <c r="P25">
        <f t="shared" si="1"/>
        <v>13183</v>
      </c>
      <c r="Q25">
        <f t="shared" si="1"/>
        <v>0</v>
      </c>
      <c r="R25" s="5">
        <f>AVERAGE(R2:R21)</f>
        <v>69.174568558688406</v>
      </c>
      <c r="S25" s="4">
        <f>AVERAGE(S2:S21)</f>
        <v>0.83643542196077436</v>
      </c>
      <c r="W25" s="4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zoomScale="85" zoomScaleNormal="85" workbookViewId="0">
      <selection activeCell="A23" sqref="A23:XFD24"/>
    </sheetView>
  </sheetViews>
  <sheetFormatPr defaultRowHeight="16.5" x14ac:dyDescent="0.25"/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125</v>
      </c>
      <c r="C2" t="s">
        <v>22</v>
      </c>
      <c r="D2" t="s">
        <v>167</v>
      </c>
      <c r="E2" t="s">
        <v>24</v>
      </c>
      <c r="F2">
        <v>3</v>
      </c>
      <c r="G2">
        <v>3</v>
      </c>
      <c r="H2">
        <v>0</v>
      </c>
      <c r="I2">
        <v>0</v>
      </c>
      <c r="J2">
        <v>0</v>
      </c>
      <c r="K2">
        <v>3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68</v>
      </c>
      <c r="U2" t="s">
        <v>168</v>
      </c>
      <c r="V2">
        <v>70</v>
      </c>
      <c r="W2" s="1">
        <v>0.98</v>
      </c>
    </row>
    <row r="3" spans="1:23" x14ac:dyDescent="0.25">
      <c r="A3">
        <v>1092</v>
      </c>
      <c r="B3" t="s">
        <v>170</v>
      </c>
      <c r="C3" t="s">
        <v>22</v>
      </c>
      <c r="D3" t="s">
        <v>167</v>
      </c>
      <c r="E3" t="s">
        <v>88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1</v>
      </c>
      <c r="M3">
        <v>1</v>
      </c>
      <c r="N3">
        <v>1</v>
      </c>
      <c r="O3">
        <v>1</v>
      </c>
      <c r="P3">
        <v>0</v>
      </c>
      <c r="Q3">
        <v>0</v>
      </c>
      <c r="R3">
        <v>0</v>
      </c>
      <c r="S3">
        <v>1</v>
      </c>
      <c r="T3">
        <v>8</v>
      </c>
      <c r="U3" t="s">
        <v>38</v>
      </c>
      <c r="V3">
        <v>80</v>
      </c>
      <c r="W3" s="1">
        <v>1</v>
      </c>
    </row>
    <row r="4" spans="1:23" x14ac:dyDescent="0.25">
      <c r="A4">
        <v>1092</v>
      </c>
      <c r="B4" t="s">
        <v>173</v>
      </c>
      <c r="C4" t="s">
        <v>36</v>
      </c>
      <c r="D4" t="s">
        <v>167</v>
      </c>
      <c r="E4" t="s">
        <v>88</v>
      </c>
      <c r="F4">
        <v>3</v>
      </c>
      <c r="G4">
        <v>0</v>
      </c>
      <c r="H4">
        <v>0</v>
      </c>
      <c r="I4">
        <v>3</v>
      </c>
      <c r="J4">
        <v>0</v>
      </c>
      <c r="K4">
        <v>3</v>
      </c>
      <c r="L4">
        <v>1</v>
      </c>
      <c r="M4">
        <v>1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21</v>
      </c>
      <c r="U4" t="s">
        <v>38</v>
      </c>
      <c r="V4">
        <v>83</v>
      </c>
      <c r="W4" s="1">
        <v>1</v>
      </c>
    </row>
    <row r="5" spans="1:23" x14ac:dyDescent="0.25">
      <c r="A5">
        <v>1091</v>
      </c>
      <c r="B5" t="s">
        <v>126</v>
      </c>
      <c r="C5" t="s">
        <v>22</v>
      </c>
      <c r="D5" t="s">
        <v>167</v>
      </c>
      <c r="E5" t="s">
        <v>65</v>
      </c>
      <c r="F5">
        <v>3</v>
      </c>
      <c r="K5">
        <v>3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50</v>
      </c>
      <c r="U5" t="s">
        <v>107</v>
      </c>
      <c r="V5">
        <v>67</v>
      </c>
      <c r="W5" s="1">
        <v>0.96</v>
      </c>
    </row>
    <row r="6" spans="1:23" x14ac:dyDescent="0.25">
      <c r="A6">
        <v>1091</v>
      </c>
      <c r="B6" t="s">
        <v>174</v>
      </c>
      <c r="C6" t="s">
        <v>22</v>
      </c>
      <c r="D6" t="s">
        <v>167</v>
      </c>
      <c r="E6" t="s">
        <v>137</v>
      </c>
      <c r="F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0</v>
      </c>
      <c r="Q6">
        <v>0</v>
      </c>
      <c r="R6">
        <v>0</v>
      </c>
      <c r="S6">
        <v>1</v>
      </c>
      <c r="T6">
        <v>21</v>
      </c>
      <c r="U6" t="s">
        <v>38</v>
      </c>
      <c r="V6">
        <v>83</v>
      </c>
      <c r="W6" s="1">
        <v>1</v>
      </c>
    </row>
    <row r="7" spans="1:23" x14ac:dyDescent="0.25">
      <c r="A7">
        <v>1091</v>
      </c>
      <c r="B7" t="s">
        <v>175</v>
      </c>
      <c r="C7" t="s">
        <v>36</v>
      </c>
      <c r="D7" t="s">
        <v>167</v>
      </c>
      <c r="E7" t="s">
        <v>45</v>
      </c>
      <c r="F7">
        <v>3</v>
      </c>
      <c r="K7">
        <v>3</v>
      </c>
      <c r="L7">
        <v>1</v>
      </c>
      <c r="M7">
        <v>1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21</v>
      </c>
      <c r="U7" t="s">
        <v>115</v>
      </c>
      <c r="V7">
        <v>79</v>
      </c>
      <c r="W7" s="1">
        <v>0.95</v>
      </c>
    </row>
    <row r="8" spans="1:23" x14ac:dyDescent="0.25">
      <c r="A8">
        <v>1082</v>
      </c>
      <c r="B8" t="s">
        <v>125</v>
      </c>
      <c r="C8" t="s">
        <v>22</v>
      </c>
      <c r="D8" t="s">
        <v>167</v>
      </c>
      <c r="E8" t="s">
        <v>24</v>
      </c>
      <c r="F8">
        <v>3</v>
      </c>
      <c r="G8">
        <v>3</v>
      </c>
      <c r="H8">
        <v>0</v>
      </c>
      <c r="I8">
        <v>0</v>
      </c>
      <c r="J8">
        <v>0</v>
      </c>
      <c r="K8">
        <v>3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67</v>
      </c>
      <c r="U8" t="s">
        <v>169</v>
      </c>
      <c r="V8">
        <v>74</v>
      </c>
      <c r="W8" s="1">
        <v>0.83</v>
      </c>
    </row>
    <row r="9" spans="1:23" x14ac:dyDescent="0.25">
      <c r="A9">
        <v>1082</v>
      </c>
      <c r="B9" t="s">
        <v>170</v>
      </c>
      <c r="C9" t="s">
        <v>22</v>
      </c>
      <c r="D9" t="s">
        <v>167</v>
      </c>
      <c r="E9" t="s">
        <v>88</v>
      </c>
      <c r="F9">
        <v>1</v>
      </c>
      <c r="G9">
        <v>0</v>
      </c>
      <c r="H9">
        <v>0</v>
      </c>
      <c r="I9">
        <v>0</v>
      </c>
      <c r="J9">
        <v>0</v>
      </c>
      <c r="K9">
        <v>1</v>
      </c>
      <c r="L9">
        <v>1</v>
      </c>
      <c r="M9">
        <v>1</v>
      </c>
      <c r="N9">
        <v>1</v>
      </c>
      <c r="O9">
        <v>1</v>
      </c>
      <c r="P9">
        <v>0</v>
      </c>
      <c r="Q9">
        <v>0</v>
      </c>
      <c r="R9">
        <v>0</v>
      </c>
      <c r="S9">
        <v>1</v>
      </c>
      <c r="T9">
        <v>21</v>
      </c>
      <c r="U9" t="s">
        <v>38</v>
      </c>
      <c r="V9">
        <v>86</v>
      </c>
      <c r="W9" s="1">
        <v>1</v>
      </c>
    </row>
    <row r="10" spans="1:23" x14ac:dyDescent="0.25">
      <c r="A10">
        <v>1082</v>
      </c>
      <c r="B10" t="s">
        <v>176</v>
      </c>
      <c r="C10" t="s">
        <v>36</v>
      </c>
      <c r="D10" t="s">
        <v>167</v>
      </c>
      <c r="E10" t="s">
        <v>88</v>
      </c>
      <c r="F10">
        <v>3</v>
      </c>
      <c r="G10">
        <v>0</v>
      </c>
      <c r="H10">
        <v>0</v>
      </c>
      <c r="I10">
        <v>3</v>
      </c>
      <c r="J10">
        <v>0</v>
      </c>
      <c r="K10">
        <v>3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21</v>
      </c>
      <c r="U10" t="s">
        <v>66</v>
      </c>
      <c r="V10">
        <v>82</v>
      </c>
      <c r="W10" s="1">
        <v>0.95</v>
      </c>
    </row>
    <row r="11" spans="1:23" x14ac:dyDescent="0.25">
      <c r="A11">
        <v>1081</v>
      </c>
      <c r="B11" t="s">
        <v>126</v>
      </c>
      <c r="C11" t="s">
        <v>22</v>
      </c>
      <c r="D11" t="s">
        <v>167</v>
      </c>
      <c r="E11" t="s">
        <v>113</v>
      </c>
      <c r="F11">
        <v>3</v>
      </c>
      <c r="K11">
        <v>3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59</v>
      </c>
      <c r="U11" t="s">
        <v>107</v>
      </c>
      <c r="V11">
        <v>70</v>
      </c>
      <c r="W11" s="1">
        <v>0.9</v>
      </c>
    </row>
    <row r="12" spans="1:23" x14ac:dyDescent="0.25">
      <c r="A12">
        <v>1081</v>
      </c>
      <c r="B12" t="s">
        <v>177</v>
      </c>
      <c r="C12" t="s">
        <v>22</v>
      </c>
      <c r="D12" t="s">
        <v>167</v>
      </c>
      <c r="E12" t="s">
        <v>137</v>
      </c>
      <c r="F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0</v>
      </c>
      <c r="Q12">
        <v>0</v>
      </c>
      <c r="R12">
        <v>0</v>
      </c>
      <c r="S12">
        <v>1</v>
      </c>
      <c r="T12">
        <v>22</v>
      </c>
      <c r="U12" t="s">
        <v>38</v>
      </c>
      <c r="V12">
        <v>78</v>
      </c>
      <c r="W12" s="1">
        <v>0.95</v>
      </c>
    </row>
    <row r="13" spans="1:23" x14ac:dyDescent="0.25">
      <c r="A13">
        <v>1081</v>
      </c>
      <c r="B13" t="s">
        <v>179</v>
      </c>
      <c r="C13" t="s">
        <v>36</v>
      </c>
      <c r="D13" t="s">
        <v>167</v>
      </c>
      <c r="E13" t="s">
        <v>45</v>
      </c>
      <c r="F13">
        <v>3</v>
      </c>
      <c r="K13">
        <v>3</v>
      </c>
      <c r="L13">
        <v>1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19</v>
      </c>
      <c r="U13" t="s">
        <v>115</v>
      </c>
      <c r="V13">
        <v>84</v>
      </c>
      <c r="W13" s="1">
        <v>1</v>
      </c>
    </row>
    <row r="14" spans="1:23" x14ac:dyDescent="0.25">
      <c r="A14">
        <v>1072</v>
      </c>
      <c r="B14" t="s">
        <v>125</v>
      </c>
      <c r="C14" t="s">
        <v>22</v>
      </c>
      <c r="D14" t="s">
        <v>167</v>
      </c>
      <c r="E14" t="s">
        <v>113</v>
      </c>
      <c r="F14">
        <v>3</v>
      </c>
      <c r="K14">
        <v>3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78</v>
      </c>
      <c r="U14" t="s">
        <v>107</v>
      </c>
      <c r="V14">
        <v>68</v>
      </c>
      <c r="W14" s="1">
        <v>0.83000000000000007</v>
      </c>
    </row>
    <row r="15" spans="1:23" x14ac:dyDescent="0.25">
      <c r="A15">
        <v>1072</v>
      </c>
      <c r="B15" t="s">
        <v>71</v>
      </c>
      <c r="C15" t="s">
        <v>22</v>
      </c>
      <c r="D15" t="s">
        <v>167</v>
      </c>
      <c r="E15" t="s">
        <v>154</v>
      </c>
      <c r="F15">
        <v>3</v>
      </c>
      <c r="K15">
        <v>3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87</v>
      </c>
      <c r="U15" t="s">
        <v>107</v>
      </c>
      <c r="V15">
        <v>66</v>
      </c>
      <c r="W15" s="1">
        <v>0.83000000000000007</v>
      </c>
    </row>
    <row r="16" spans="1:23" x14ac:dyDescent="0.25">
      <c r="A16">
        <v>1072</v>
      </c>
      <c r="B16" t="s">
        <v>170</v>
      </c>
      <c r="C16" t="s">
        <v>22</v>
      </c>
      <c r="D16" t="s">
        <v>167</v>
      </c>
      <c r="E16" t="s">
        <v>171</v>
      </c>
      <c r="F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23</v>
      </c>
      <c r="U16" t="s">
        <v>38</v>
      </c>
      <c r="V16">
        <v>81</v>
      </c>
      <c r="W16" s="1">
        <v>1</v>
      </c>
    </row>
    <row r="17" spans="1:23" x14ac:dyDescent="0.25">
      <c r="A17">
        <v>1072</v>
      </c>
      <c r="B17" t="s">
        <v>172</v>
      </c>
      <c r="C17" t="s">
        <v>36</v>
      </c>
      <c r="D17" t="s">
        <v>167</v>
      </c>
      <c r="E17" t="s">
        <v>77</v>
      </c>
      <c r="F17">
        <v>3</v>
      </c>
      <c r="K17">
        <v>3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31</v>
      </c>
      <c r="U17" t="s">
        <v>115</v>
      </c>
      <c r="V17">
        <v>70</v>
      </c>
      <c r="W17" s="1">
        <v>0.87</v>
      </c>
    </row>
    <row r="18" spans="1:23" x14ac:dyDescent="0.25">
      <c r="A18">
        <v>1071</v>
      </c>
      <c r="B18" t="s">
        <v>126</v>
      </c>
      <c r="C18" t="s">
        <v>22</v>
      </c>
      <c r="D18" t="s">
        <v>167</v>
      </c>
      <c r="E18" t="s">
        <v>113</v>
      </c>
      <c r="F18">
        <v>3</v>
      </c>
      <c r="K18">
        <v>3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67</v>
      </c>
      <c r="U18" t="s">
        <v>107</v>
      </c>
      <c r="V18">
        <v>70</v>
      </c>
      <c r="W18" s="1">
        <v>0.82000000000000006</v>
      </c>
    </row>
    <row r="19" spans="1:23" x14ac:dyDescent="0.25">
      <c r="A19">
        <v>1071</v>
      </c>
      <c r="B19" t="s">
        <v>174</v>
      </c>
      <c r="C19" t="s">
        <v>22</v>
      </c>
      <c r="D19" t="s">
        <v>167</v>
      </c>
      <c r="E19" t="s">
        <v>137</v>
      </c>
      <c r="F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0</v>
      </c>
      <c r="Q19">
        <v>0</v>
      </c>
      <c r="R19">
        <v>0</v>
      </c>
      <c r="S19">
        <v>1</v>
      </c>
      <c r="T19">
        <v>15</v>
      </c>
      <c r="U19" t="s">
        <v>38</v>
      </c>
      <c r="V19">
        <v>88</v>
      </c>
      <c r="W19" s="1">
        <v>1</v>
      </c>
    </row>
    <row r="20" spans="1:23" x14ac:dyDescent="0.25">
      <c r="A20">
        <v>1071</v>
      </c>
      <c r="B20" t="s">
        <v>178</v>
      </c>
      <c r="C20" t="s">
        <v>36</v>
      </c>
      <c r="D20" t="s">
        <v>167</v>
      </c>
      <c r="E20" t="s">
        <v>45</v>
      </c>
      <c r="F20">
        <v>3</v>
      </c>
      <c r="K20">
        <v>3</v>
      </c>
      <c r="L20">
        <v>1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16</v>
      </c>
      <c r="U20" t="s">
        <v>115</v>
      </c>
      <c r="V20">
        <v>83</v>
      </c>
      <c r="W20" s="1">
        <v>1</v>
      </c>
    </row>
    <row r="23" spans="1:23" x14ac:dyDescent="0.25">
      <c r="F23" t="s">
        <v>286</v>
      </c>
      <c r="G23" t="s">
        <v>286</v>
      </c>
      <c r="H23" t="s">
        <v>286</v>
      </c>
      <c r="I23" t="s">
        <v>285</v>
      </c>
      <c r="J23" t="s">
        <v>285</v>
      </c>
      <c r="K23" t="s">
        <v>285</v>
      </c>
      <c r="L23" t="s">
        <v>285</v>
      </c>
      <c r="M23" t="s">
        <v>285</v>
      </c>
      <c r="N23" t="s">
        <v>285</v>
      </c>
      <c r="O23" t="s">
        <v>285</v>
      </c>
      <c r="P23" t="s">
        <v>285</v>
      </c>
      <c r="Q23" t="s">
        <v>285</v>
      </c>
      <c r="R23" t="s">
        <v>285</v>
      </c>
      <c r="S23" t="s">
        <v>285</v>
      </c>
      <c r="T23" t="s">
        <v>285</v>
      </c>
      <c r="V23" t="s">
        <v>282</v>
      </c>
      <c r="W23" s="4" t="s">
        <v>284</v>
      </c>
    </row>
    <row r="24" spans="1:23" x14ac:dyDescent="0.25">
      <c r="F24">
        <f>SUM(F2:F20)</f>
        <v>45</v>
      </c>
      <c r="G24">
        <f t="shared" ref="G24:T24" si="0">SUM(G2:G20)</f>
        <v>6</v>
      </c>
      <c r="H24">
        <f t="shared" si="0"/>
        <v>0</v>
      </c>
      <c r="I24">
        <f t="shared" si="0"/>
        <v>6</v>
      </c>
      <c r="J24">
        <f t="shared" si="0"/>
        <v>0</v>
      </c>
      <c r="K24">
        <f t="shared" si="0"/>
        <v>45</v>
      </c>
      <c r="L24">
        <f t="shared" si="0"/>
        <v>19</v>
      </c>
      <c r="M24">
        <f t="shared" si="0"/>
        <v>12</v>
      </c>
      <c r="N24">
        <f t="shared" si="0"/>
        <v>12</v>
      </c>
      <c r="O24">
        <f t="shared" si="0"/>
        <v>6</v>
      </c>
      <c r="P24">
        <f t="shared" si="0"/>
        <v>1</v>
      </c>
      <c r="Q24">
        <f t="shared" si="0"/>
        <v>1</v>
      </c>
      <c r="R24">
        <f t="shared" si="0"/>
        <v>6</v>
      </c>
      <c r="S24">
        <f t="shared" si="0"/>
        <v>6</v>
      </c>
      <c r="T24">
        <f t="shared" si="0"/>
        <v>715</v>
      </c>
      <c r="V24">
        <f>AVERAGE(V2:V20)</f>
        <v>76.94736842105263</v>
      </c>
      <c r="W24" s="4">
        <f>AVERAGE(W2:W20)</f>
        <v>0.94052631578947354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="85" zoomScaleNormal="85" workbookViewId="0">
      <selection activeCell="G33" sqref="G33"/>
    </sheetView>
  </sheetViews>
  <sheetFormatPr defaultRowHeight="16.5" x14ac:dyDescent="0.25"/>
  <cols>
    <col min="2" max="2" width="11.7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196</v>
      </c>
      <c r="C2" t="s">
        <v>22</v>
      </c>
      <c r="D2" t="s">
        <v>287</v>
      </c>
      <c r="E2" t="s">
        <v>127</v>
      </c>
      <c r="F2">
        <v>1</v>
      </c>
      <c r="I2">
        <v>0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0</v>
      </c>
      <c r="Q2">
        <v>0</v>
      </c>
      <c r="R2">
        <v>0</v>
      </c>
      <c r="S2">
        <v>0</v>
      </c>
      <c r="T2">
        <v>44</v>
      </c>
      <c r="U2" t="s">
        <v>288</v>
      </c>
      <c r="V2">
        <v>84</v>
      </c>
      <c r="W2" s="1">
        <v>1</v>
      </c>
    </row>
    <row r="3" spans="1:23" x14ac:dyDescent="0.25">
      <c r="A3">
        <v>1092</v>
      </c>
      <c r="B3" t="s">
        <v>289</v>
      </c>
      <c r="C3" t="s">
        <v>36</v>
      </c>
      <c r="D3" t="s">
        <v>287</v>
      </c>
      <c r="E3" t="s">
        <v>127</v>
      </c>
      <c r="F3">
        <v>3</v>
      </c>
      <c r="I3">
        <v>2</v>
      </c>
      <c r="J3">
        <v>1</v>
      </c>
      <c r="K3">
        <v>3</v>
      </c>
      <c r="L3">
        <v>1</v>
      </c>
      <c r="M3">
        <v>0</v>
      </c>
      <c r="N3">
        <v>1</v>
      </c>
      <c r="O3">
        <v>0</v>
      </c>
      <c r="P3">
        <v>1</v>
      </c>
      <c r="Q3">
        <v>0</v>
      </c>
      <c r="R3">
        <v>0</v>
      </c>
      <c r="S3">
        <v>0</v>
      </c>
      <c r="T3">
        <v>60</v>
      </c>
      <c r="U3" t="s">
        <v>38</v>
      </c>
      <c r="V3">
        <v>65</v>
      </c>
      <c r="W3" s="1">
        <v>0.85</v>
      </c>
    </row>
    <row r="4" spans="1:23" x14ac:dyDescent="0.25">
      <c r="A4">
        <v>1092</v>
      </c>
      <c r="B4" t="s">
        <v>290</v>
      </c>
      <c r="C4" t="s">
        <v>36</v>
      </c>
      <c r="D4" t="s">
        <v>287</v>
      </c>
      <c r="E4" t="s">
        <v>146</v>
      </c>
      <c r="F4">
        <v>3</v>
      </c>
      <c r="I4">
        <v>2</v>
      </c>
      <c r="J4">
        <v>1</v>
      </c>
      <c r="K4">
        <v>3</v>
      </c>
      <c r="L4">
        <v>0</v>
      </c>
      <c r="M4">
        <v>1</v>
      </c>
      <c r="N4">
        <v>1</v>
      </c>
      <c r="O4">
        <v>1</v>
      </c>
      <c r="P4">
        <v>0</v>
      </c>
      <c r="Q4">
        <v>1</v>
      </c>
      <c r="R4">
        <v>0</v>
      </c>
      <c r="S4">
        <v>1</v>
      </c>
      <c r="T4">
        <v>42</v>
      </c>
      <c r="U4" t="s">
        <v>291</v>
      </c>
      <c r="V4">
        <v>68</v>
      </c>
      <c r="W4" s="1">
        <v>0.95</v>
      </c>
    </row>
    <row r="5" spans="1:23" x14ac:dyDescent="0.25">
      <c r="A5">
        <v>1092</v>
      </c>
      <c r="B5" t="s">
        <v>183</v>
      </c>
      <c r="C5" t="s">
        <v>22</v>
      </c>
      <c r="D5" t="s">
        <v>287</v>
      </c>
      <c r="E5" t="s">
        <v>154</v>
      </c>
      <c r="F5">
        <v>3</v>
      </c>
      <c r="H5">
        <v>1</v>
      </c>
      <c r="I5">
        <v>1</v>
      </c>
      <c r="J5">
        <v>1</v>
      </c>
      <c r="K5">
        <v>3</v>
      </c>
      <c r="L5">
        <v>1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46</v>
      </c>
      <c r="U5" t="s">
        <v>115</v>
      </c>
      <c r="V5">
        <v>57</v>
      </c>
      <c r="W5" s="1">
        <v>0.56999999999999995</v>
      </c>
    </row>
    <row r="6" spans="1:23" x14ac:dyDescent="0.25">
      <c r="A6">
        <v>1092</v>
      </c>
      <c r="B6" t="s">
        <v>292</v>
      </c>
      <c r="C6" t="s">
        <v>22</v>
      </c>
      <c r="D6" t="s">
        <v>287</v>
      </c>
      <c r="E6" t="s">
        <v>171</v>
      </c>
      <c r="F6">
        <v>1</v>
      </c>
      <c r="I6">
        <v>0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0</v>
      </c>
      <c r="Q6">
        <v>0</v>
      </c>
      <c r="R6">
        <v>0</v>
      </c>
      <c r="S6">
        <v>0</v>
      </c>
      <c r="T6">
        <v>8</v>
      </c>
      <c r="U6" t="s">
        <v>291</v>
      </c>
      <c r="V6">
        <v>93</v>
      </c>
      <c r="W6" s="1">
        <v>1</v>
      </c>
    </row>
    <row r="7" spans="1:23" x14ac:dyDescent="0.25">
      <c r="A7">
        <v>1091</v>
      </c>
      <c r="B7" t="s">
        <v>239</v>
      </c>
      <c r="C7" t="s">
        <v>22</v>
      </c>
      <c r="D7" t="s">
        <v>287</v>
      </c>
      <c r="E7" t="s">
        <v>154</v>
      </c>
      <c r="F7">
        <v>3</v>
      </c>
      <c r="H7">
        <v>1</v>
      </c>
      <c r="I7">
        <v>1</v>
      </c>
      <c r="J7">
        <v>1</v>
      </c>
      <c r="K7">
        <v>3</v>
      </c>
      <c r="L7">
        <v>1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61</v>
      </c>
      <c r="U7" t="s">
        <v>115</v>
      </c>
      <c r="V7">
        <v>46</v>
      </c>
      <c r="W7" s="1">
        <v>0.49</v>
      </c>
    </row>
    <row r="8" spans="1:23" x14ac:dyDescent="0.25">
      <c r="A8">
        <v>1091</v>
      </c>
      <c r="B8" t="s">
        <v>293</v>
      </c>
      <c r="C8" t="s">
        <v>22</v>
      </c>
      <c r="D8" t="s">
        <v>287</v>
      </c>
      <c r="E8" t="s">
        <v>127</v>
      </c>
      <c r="F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0</v>
      </c>
      <c r="Q8">
        <v>0</v>
      </c>
      <c r="R8">
        <v>0</v>
      </c>
      <c r="S8">
        <v>0</v>
      </c>
      <c r="T8">
        <v>46</v>
      </c>
      <c r="U8" t="s">
        <v>115</v>
      </c>
      <c r="V8">
        <v>67</v>
      </c>
      <c r="W8" s="1">
        <v>0.91</v>
      </c>
    </row>
    <row r="9" spans="1:23" x14ac:dyDescent="0.25">
      <c r="A9">
        <v>1091</v>
      </c>
      <c r="B9" t="s">
        <v>294</v>
      </c>
      <c r="C9" t="s">
        <v>36</v>
      </c>
      <c r="D9" t="s">
        <v>287</v>
      </c>
      <c r="E9" t="s">
        <v>45</v>
      </c>
      <c r="F9">
        <v>3</v>
      </c>
      <c r="I9">
        <v>2</v>
      </c>
      <c r="J9">
        <v>1</v>
      </c>
      <c r="K9">
        <v>3</v>
      </c>
      <c r="L9">
        <v>1</v>
      </c>
      <c r="M9">
        <v>1</v>
      </c>
      <c r="N9">
        <v>1</v>
      </c>
      <c r="O9">
        <v>0</v>
      </c>
      <c r="P9">
        <v>1</v>
      </c>
      <c r="Q9">
        <v>0</v>
      </c>
      <c r="R9">
        <v>1</v>
      </c>
      <c r="S9">
        <v>0</v>
      </c>
      <c r="T9">
        <v>30</v>
      </c>
      <c r="U9" t="s">
        <v>38</v>
      </c>
      <c r="V9">
        <v>72</v>
      </c>
      <c r="W9" s="1">
        <v>0.97</v>
      </c>
    </row>
    <row r="10" spans="1:23" x14ac:dyDescent="0.25">
      <c r="A10">
        <v>1091</v>
      </c>
      <c r="B10" t="s">
        <v>296</v>
      </c>
      <c r="C10" t="s">
        <v>36</v>
      </c>
      <c r="D10" t="s">
        <v>287</v>
      </c>
      <c r="E10" t="s">
        <v>171</v>
      </c>
      <c r="F10">
        <v>3</v>
      </c>
      <c r="I10">
        <v>2</v>
      </c>
      <c r="J10">
        <v>1</v>
      </c>
      <c r="K10">
        <v>3</v>
      </c>
      <c r="L10">
        <v>1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v>75</v>
      </c>
      <c r="U10" t="s">
        <v>115</v>
      </c>
      <c r="V10">
        <v>53</v>
      </c>
      <c r="W10" s="1">
        <v>0.47</v>
      </c>
    </row>
    <row r="11" spans="1:23" x14ac:dyDescent="0.25">
      <c r="A11">
        <v>1091</v>
      </c>
      <c r="B11" t="s">
        <v>297</v>
      </c>
      <c r="C11" t="s">
        <v>22</v>
      </c>
      <c r="D11" t="s">
        <v>287</v>
      </c>
      <c r="E11" t="s">
        <v>137</v>
      </c>
      <c r="F11">
        <v>1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0</v>
      </c>
      <c r="Q11">
        <v>0</v>
      </c>
      <c r="R11">
        <v>0</v>
      </c>
      <c r="S11">
        <v>0</v>
      </c>
      <c r="T11">
        <v>8</v>
      </c>
      <c r="U11" t="s">
        <v>291</v>
      </c>
      <c r="V11">
        <v>91</v>
      </c>
      <c r="W11" s="1">
        <v>1</v>
      </c>
    </row>
    <row r="12" spans="1:23" x14ac:dyDescent="0.25">
      <c r="A12">
        <v>1082</v>
      </c>
      <c r="B12" t="s">
        <v>185</v>
      </c>
      <c r="C12" t="s">
        <v>22</v>
      </c>
      <c r="D12" t="s">
        <v>287</v>
      </c>
      <c r="E12" t="s">
        <v>127</v>
      </c>
      <c r="F12">
        <v>1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0</v>
      </c>
      <c r="Q12">
        <v>0</v>
      </c>
      <c r="R12">
        <v>0</v>
      </c>
      <c r="S12">
        <v>0</v>
      </c>
      <c r="T12">
        <v>55</v>
      </c>
      <c r="U12" t="s">
        <v>288</v>
      </c>
      <c r="V12">
        <v>78</v>
      </c>
      <c r="W12" s="1">
        <v>1</v>
      </c>
    </row>
    <row r="13" spans="1:23" x14ac:dyDescent="0.25">
      <c r="A13">
        <v>1082</v>
      </c>
      <c r="B13" t="s">
        <v>289</v>
      </c>
      <c r="C13" t="s">
        <v>36</v>
      </c>
      <c r="D13" t="s">
        <v>287</v>
      </c>
      <c r="E13" t="s">
        <v>127</v>
      </c>
      <c r="F13">
        <v>3</v>
      </c>
      <c r="I13">
        <v>2</v>
      </c>
      <c r="J13">
        <v>1</v>
      </c>
      <c r="K13">
        <v>3</v>
      </c>
      <c r="L13">
        <v>1</v>
      </c>
      <c r="M13">
        <v>0</v>
      </c>
      <c r="N13">
        <v>1</v>
      </c>
      <c r="O13">
        <v>0</v>
      </c>
      <c r="P13">
        <v>1</v>
      </c>
      <c r="Q13">
        <v>0</v>
      </c>
      <c r="R13">
        <v>0</v>
      </c>
      <c r="S13">
        <v>0</v>
      </c>
      <c r="T13">
        <v>64</v>
      </c>
      <c r="U13" t="s">
        <v>38</v>
      </c>
      <c r="V13">
        <v>61</v>
      </c>
      <c r="W13" s="1">
        <v>0.73</v>
      </c>
    </row>
    <row r="14" spans="1:23" x14ac:dyDescent="0.25">
      <c r="A14">
        <v>1082</v>
      </c>
      <c r="B14" t="s">
        <v>295</v>
      </c>
      <c r="C14" t="s">
        <v>36</v>
      </c>
      <c r="D14" t="s">
        <v>287</v>
      </c>
      <c r="E14" t="s">
        <v>77</v>
      </c>
      <c r="F14">
        <v>3</v>
      </c>
      <c r="I14">
        <v>1</v>
      </c>
      <c r="J14">
        <v>2</v>
      </c>
      <c r="K14">
        <v>3</v>
      </c>
      <c r="L14">
        <v>1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38</v>
      </c>
      <c r="U14" t="s">
        <v>298</v>
      </c>
      <c r="V14">
        <v>52</v>
      </c>
      <c r="W14" s="1">
        <v>0.55000000000000004</v>
      </c>
    </row>
    <row r="15" spans="1:23" x14ac:dyDescent="0.25">
      <c r="A15">
        <v>1082</v>
      </c>
      <c r="B15" t="s">
        <v>183</v>
      </c>
      <c r="C15" t="s">
        <v>22</v>
      </c>
      <c r="D15" t="s">
        <v>287</v>
      </c>
      <c r="E15" t="s">
        <v>154</v>
      </c>
      <c r="F15">
        <v>3</v>
      </c>
      <c r="H15">
        <v>1</v>
      </c>
      <c r="I15">
        <v>1</v>
      </c>
      <c r="J15">
        <v>1</v>
      </c>
      <c r="K15">
        <v>3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44</v>
      </c>
      <c r="U15" t="s">
        <v>115</v>
      </c>
      <c r="V15">
        <v>52</v>
      </c>
      <c r="W15" s="1">
        <v>0.64</v>
      </c>
    </row>
    <row r="16" spans="1:23" x14ac:dyDescent="0.25">
      <c r="A16">
        <v>1082</v>
      </c>
      <c r="B16" t="s">
        <v>292</v>
      </c>
      <c r="C16" t="s">
        <v>22</v>
      </c>
      <c r="D16" t="s">
        <v>287</v>
      </c>
      <c r="E16" t="s">
        <v>171</v>
      </c>
      <c r="F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8</v>
      </c>
      <c r="U16" t="s">
        <v>291</v>
      </c>
      <c r="V16">
        <v>90</v>
      </c>
      <c r="W16" s="1">
        <v>1</v>
      </c>
    </row>
    <row r="17" spans="1:23" x14ac:dyDescent="0.25">
      <c r="A17">
        <v>1081</v>
      </c>
      <c r="B17" t="s">
        <v>239</v>
      </c>
      <c r="C17" t="s">
        <v>22</v>
      </c>
      <c r="D17" t="s">
        <v>287</v>
      </c>
      <c r="E17" t="s">
        <v>154</v>
      </c>
      <c r="F17">
        <v>3</v>
      </c>
      <c r="H17">
        <v>1</v>
      </c>
      <c r="I17">
        <v>1</v>
      </c>
      <c r="J17">
        <v>1</v>
      </c>
      <c r="K17">
        <v>3</v>
      </c>
      <c r="L17">
        <v>1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64</v>
      </c>
      <c r="U17" t="s">
        <v>115</v>
      </c>
      <c r="V17">
        <v>53</v>
      </c>
      <c r="W17" s="1">
        <v>0.44</v>
      </c>
    </row>
    <row r="18" spans="1:23" x14ac:dyDescent="0.25">
      <c r="A18">
        <v>1081</v>
      </c>
      <c r="B18" t="s">
        <v>293</v>
      </c>
      <c r="C18" t="s">
        <v>22</v>
      </c>
      <c r="D18" t="s">
        <v>287</v>
      </c>
      <c r="E18" t="s">
        <v>127</v>
      </c>
      <c r="F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0</v>
      </c>
      <c r="R18">
        <v>0</v>
      </c>
      <c r="S18">
        <v>0</v>
      </c>
      <c r="T18">
        <v>47</v>
      </c>
      <c r="U18" t="s">
        <v>115</v>
      </c>
      <c r="V18">
        <v>73</v>
      </c>
      <c r="W18" s="1">
        <v>1</v>
      </c>
    </row>
    <row r="19" spans="1:23" x14ac:dyDescent="0.25">
      <c r="A19">
        <v>1081</v>
      </c>
      <c r="B19" t="s">
        <v>241</v>
      </c>
      <c r="C19" t="s">
        <v>22</v>
      </c>
      <c r="D19" t="s">
        <v>287</v>
      </c>
      <c r="E19" t="s">
        <v>113</v>
      </c>
      <c r="F19">
        <v>2</v>
      </c>
      <c r="K19">
        <v>2</v>
      </c>
      <c r="L19">
        <v>1</v>
      </c>
      <c r="M19">
        <v>1</v>
      </c>
      <c r="N19">
        <v>1</v>
      </c>
      <c r="O19">
        <v>0</v>
      </c>
      <c r="P19">
        <v>1</v>
      </c>
      <c r="Q19">
        <v>0</v>
      </c>
      <c r="R19">
        <v>1</v>
      </c>
      <c r="S19">
        <v>0</v>
      </c>
      <c r="T19">
        <v>55</v>
      </c>
      <c r="U19" t="s">
        <v>38</v>
      </c>
      <c r="V19">
        <v>81</v>
      </c>
      <c r="W19" s="1">
        <v>1</v>
      </c>
    </row>
    <row r="20" spans="1:23" x14ac:dyDescent="0.25">
      <c r="A20">
        <v>1081</v>
      </c>
      <c r="B20" t="s">
        <v>295</v>
      </c>
      <c r="C20" t="s">
        <v>22</v>
      </c>
      <c r="D20" t="s">
        <v>287</v>
      </c>
      <c r="E20" t="s">
        <v>300</v>
      </c>
      <c r="F20">
        <v>3</v>
      </c>
      <c r="I20">
        <v>2</v>
      </c>
      <c r="J20">
        <v>1</v>
      </c>
      <c r="K20">
        <v>3</v>
      </c>
      <c r="L20">
        <v>1</v>
      </c>
      <c r="M20">
        <v>1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52</v>
      </c>
      <c r="U20" t="s">
        <v>115</v>
      </c>
      <c r="V20">
        <v>52</v>
      </c>
      <c r="W20" s="1">
        <v>0.44</v>
      </c>
    </row>
    <row r="21" spans="1:23" x14ac:dyDescent="0.25">
      <c r="A21">
        <v>1081</v>
      </c>
      <c r="B21" t="s">
        <v>210</v>
      </c>
      <c r="C21" t="s">
        <v>22</v>
      </c>
      <c r="D21" t="s">
        <v>287</v>
      </c>
      <c r="E21" t="s">
        <v>299</v>
      </c>
      <c r="F21">
        <v>1</v>
      </c>
      <c r="I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16</v>
      </c>
      <c r="U21" t="s">
        <v>38</v>
      </c>
      <c r="V21">
        <v>81</v>
      </c>
      <c r="W21" s="1">
        <v>1</v>
      </c>
    </row>
    <row r="22" spans="1:23" x14ac:dyDescent="0.25">
      <c r="A22">
        <v>1072</v>
      </c>
      <c r="B22" t="s">
        <v>185</v>
      </c>
      <c r="C22" t="s">
        <v>22</v>
      </c>
      <c r="D22" t="s">
        <v>287</v>
      </c>
      <c r="E22" t="s">
        <v>77</v>
      </c>
      <c r="F22">
        <v>1</v>
      </c>
      <c r="I22">
        <v>0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0</v>
      </c>
      <c r="Q22">
        <v>0</v>
      </c>
      <c r="R22">
        <v>0</v>
      </c>
      <c r="S22">
        <v>0</v>
      </c>
      <c r="T22">
        <v>50</v>
      </c>
      <c r="U22" t="s">
        <v>288</v>
      </c>
      <c r="V22">
        <v>70</v>
      </c>
      <c r="W22" s="1">
        <v>0.9</v>
      </c>
    </row>
    <row r="23" spans="1:23" x14ac:dyDescent="0.25">
      <c r="A23">
        <v>1072</v>
      </c>
      <c r="B23" t="s">
        <v>301</v>
      </c>
      <c r="C23" t="s">
        <v>36</v>
      </c>
      <c r="D23" t="s">
        <v>287</v>
      </c>
      <c r="E23" t="s">
        <v>127</v>
      </c>
      <c r="F23">
        <v>3</v>
      </c>
      <c r="I23">
        <v>2</v>
      </c>
      <c r="J23">
        <v>1</v>
      </c>
      <c r="K23">
        <v>3</v>
      </c>
      <c r="L23">
        <v>1</v>
      </c>
      <c r="M23">
        <v>0</v>
      </c>
      <c r="N23">
        <v>1</v>
      </c>
      <c r="O23">
        <v>0</v>
      </c>
      <c r="P23">
        <v>1</v>
      </c>
      <c r="Q23">
        <v>0</v>
      </c>
      <c r="R23">
        <v>0</v>
      </c>
      <c r="S23">
        <v>0</v>
      </c>
      <c r="T23">
        <v>53</v>
      </c>
      <c r="U23" t="s">
        <v>38</v>
      </c>
      <c r="V23">
        <v>65</v>
      </c>
      <c r="W23" s="1">
        <v>0.87</v>
      </c>
    </row>
    <row r="24" spans="1:23" x14ac:dyDescent="0.25">
      <c r="A24">
        <v>1072</v>
      </c>
      <c r="B24" t="s">
        <v>295</v>
      </c>
      <c r="C24" t="s">
        <v>36</v>
      </c>
      <c r="D24" t="s">
        <v>287</v>
      </c>
      <c r="E24" t="s">
        <v>77</v>
      </c>
      <c r="F24">
        <v>3</v>
      </c>
      <c r="I24">
        <v>1</v>
      </c>
      <c r="J24">
        <v>2</v>
      </c>
      <c r="K24">
        <v>3</v>
      </c>
      <c r="L24">
        <v>1</v>
      </c>
      <c r="M24">
        <v>0</v>
      </c>
      <c r="N24">
        <v>0</v>
      </c>
      <c r="O24">
        <v>0</v>
      </c>
      <c r="P24">
        <v>1</v>
      </c>
      <c r="Q24">
        <v>0</v>
      </c>
      <c r="R24">
        <v>0</v>
      </c>
      <c r="S24">
        <v>0</v>
      </c>
      <c r="T24">
        <v>45</v>
      </c>
      <c r="U24" t="s">
        <v>298</v>
      </c>
      <c r="V24">
        <v>54</v>
      </c>
      <c r="W24" s="1">
        <v>0.53</v>
      </c>
    </row>
    <row r="25" spans="1:23" x14ac:dyDescent="0.25">
      <c r="A25">
        <v>1072</v>
      </c>
      <c r="B25" t="s">
        <v>290</v>
      </c>
      <c r="C25" t="s">
        <v>36</v>
      </c>
      <c r="D25" t="s">
        <v>287</v>
      </c>
      <c r="E25" t="s">
        <v>146</v>
      </c>
      <c r="F25">
        <v>3</v>
      </c>
      <c r="I25">
        <v>2</v>
      </c>
      <c r="J25">
        <v>1</v>
      </c>
      <c r="K25">
        <v>3</v>
      </c>
      <c r="L25">
        <v>0</v>
      </c>
      <c r="M25">
        <v>1</v>
      </c>
      <c r="N25">
        <v>1</v>
      </c>
      <c r="O25">
        <v>1</v>
      </c>
      <c r="P25">
        <v>0</v>
      </c>
      <c r="Q25">
        <v>1</v>
      </c>
      <c r="R25">
        <v>0</v>
      </c>
      <c r="S25">
        <v>1</v>
      </c>
      <c r="T25">
        <v>32</v>
      </c>
      <c r="U25" t="s">
        <v>288</v>
      </c>
      <c r="V25">
        <v>82</v>
      </c>
      <c r="W25" s="1">
        <v>1</v>
      </c>
    </row>
    <row r="26" spans="1:23" x14ac:dyDescent="0.25">
      <c r="A26">
        <v>1072</v>
      </c>
      <c r="B26" t="s">
        <v>302</v>
      </c>
      <c r="C26" t="s">
        <v>22</v>
      </c>
      <c r="D26" t="s">
        <v>287</v>
      </c>
      <c r="E26" t="s">
        <v>299</v>
      </c>
      <c r="F26">
        <v>1</v>
      </c>
      <c r="I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9</v>
      </c>
      <c r="U26" t="s">
        <v>38</v>
      </c>
      <c r="V26">
        <v>80</v>
      </c>
      <c r="W26" s="1">
        <v>1</v>
      </c>
    </row>
    <row r="27" spans="1:23" x14ac:dyDescent="0.25">
      <c r="A27">
        <v>1071</v>
      </c>
      <c r="B27" t="s">
        <v>295</v>
      </c>
      <c r="C27" t="s">
        <v>303</v>
      </c>
      <c r="D27" t="s">
        <v>287</v>
      </c>
      <c r="E27" t="s">
        <v>127</v>
      </c>
      <c r="F27">
        <v>3</v>
      </c>
      <c r="H27">
        <v>1</v>
      </c>
      <c r="I27">
        <v>1</v>
      </c>
      <c r="J27">
        <v>1</v>
      </c>
      <c r="K27">
        <v>3</v>
      </c>
      <c r="L27">
        <v>1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78</v>
      </c>
      <c r="U27" t="s">
        <v>115</v>
      </c>
      <c r="V27">
        <v>58</v>
      </c>
      <c r="W27" s="1">
        <v>0.51</v>
      </c>
    </row>
    <row r="28" spans="1:23" x14ac:dyDescent="0.25">
      <c r="A28">
        <v>1071</v>
      </c>
      <c r="B28" t="s">
        <v>293</v>
      </c>
      <c r="C28" t="s">
        <v>22</v>
      </c>
      <c r="D28" t="s">
        <v>287</v>
      </c>
      <c r="E28" t="s">
        <v>77</v>
      </c>
      <c r="F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0</v>
      </c>
      <c r="Q28">
        <v>0</v>
      </c>
      <c r="R28">
        <v>0</v>
      </c>
      <c r="S28">
        <v>0</v>
      </c>
      <c r="T28">
        <v>58</v>
      </c>
      <c r="U28" t="s">
        <v>115</v>
      </c>
      <c r="V28">
        <v>75</v>
      </c>
      <c r="W28" s="1">
        <v>0.95</v>
      </c>
    </row>
    <row r="29" spans="1:23" x14ac:dyDescent="0.25">
      <c r="A29">
        <v>1071</v>
      </c>
      <c r="B29" t="s">
        <v>305</v>
      </c>
      <c r="C29" t="s">
        <v>36</v>
      </c>
      <c r="D29" t="s">
        <v>287</v>
      </c>
      <c r="E29" t="s">
        <v>45</v>
      </c>
      <c r="F29">
        <v>3</v>
      </c>
      <c r="I29">
        <v>1</v>
      </c>
      <c r="J29">
        <v>2</v>
      </c>
      <c r="K29">
        <v>3</v>
      </c>
      <c r="L29">
        <v>1</v>
      </c>
      <c r="M29">
        <v>1</v>
      </c>
      <c r="N29">
        <v>1</v>
      </c>
      <c r="O29">
        <v>0</v>
      </c>
      <c r="P29">
        <v>1</v>
      </c>
      <c r="Q29">
        <v>0</v>
      </c>
      <c r="R29">
        <v>1</v>
      </c>
      <c r="S29">
        <v>0</v>
      </c>
      <c r="T29">
        <v>18</v>
      </c>
      <c r="U29" t="s">
        <v>38</v>
      </c>
      <c r="V29">
        <v>75</v>
      </c>
      <c r="W29" s="1">
        <v>1</v>
      </c>
    </row>
    <row r="30" spans="1:23" x14ac:dyDescent="0.25">
      <c r="A30">
        <v>1071</v>
      </c>
      <c r="B30" t="s">
        <v>304</v>
      </c>
      <c r="C30" t="s">
        <v>36</v>
      </c>
      <c r="D30" t="s">
        <v>287</v>
      </c>
      <c r="E30" t="s">
        <v>45</v>
      </c>
      <c r="F30">
        <v>3</v>
      </c>
      <c r="I30">
        <v>2</v>
      </c>
      <c r="J30">
        <v>1</v>
      </c>
      <c r="K30">
        <v>3</v>
      </c>
      <c r="L30">
        <v>1</v>
      </c>
      <c r="M30">
        <v>1</v>
      </c>
      <c r="N30">
        <v>1</v>
      </c>
      <c r="O30">
        <v>0</v>
      </c>
      <c r="P30">
        <v>1</v>
      </c>
      <c r="Q30">
        <v>0</v>
      </c>
      <c r="R30">
        <v>1</v>
      </c>
      <c r="S30">
        <v>0</v>
      </c>
      <c r="T30">
        <v>35</v>
      </c>
      <c r="U30" t="s">
        <v>38</v>
      </c>
      <c r="V30">
        <v>72</v>
      </c>
      <c r="W30" s="1">
        <v>1</v>
      </c>
    </row>
    <row r="31" spans="1:23" x14ac:dyDescent="0.25">
      <c r="W31" s="1"/>
    </row>
    <row r="33" spans="6:23" x14ac:dyDescent="0.25">
      <c r="F33" t="s">
        <v>286</v>
      </c>
      <c r="G33" t="s">
        <v>286</v>
      </c>
      <c r="H33" t="s">
        <v>286</v>
      </c>
      <c r="I33" t="s">
        <v>285</v>
      </c>
      <c r="J33" t="s">
        <v>285</v>
      </c>
      <c r="K33" t="s">
        <v>285</v>
      </c>
      <c r="L33" t="s">
        <v>285</v>
      </c>
      <c r="M33" t="s">
        <v>285</v>
      </c>
      <c r="N33" t="s">
        <v>285</v>
      </c>
      <c r="O33" t="s">
        <v>285</v>
      </c>
      <c r="P33" t="s">
        <v>285</v>
      </c>
      <c r="Q33" t="s">
        <v>285</v>
      </c>
      <c r="R33" t="s">
        <v>285</v>
      </c>
      <c r="S33" t="s">
        <v>285</v>
      </c>
      <c r="T33" t="s">
        <v>285</v>
      </c>
      <c r="V33" t="s">
        <v>282</v>
      </c>
      <c r="W33" s="4" t="s">
        <v>284</v>
      </c>
    </row>
    <row r="34" spans="6:23" x14ac:dyDescent="0.25">
      <c r="F34">
        <f>SUM(F2:F30)</f>
        <v>64</v>
      </c>
      <c r="G34">
        <f t="shared" ref="G34:T34" si="0">SUM(G2:G30)</f>
        <v>0</v>
      </c>
      <c r="H34">
        <f t="shared" si="0"/>
        <v>5</v>
      </c>
      <c r="I34">
        <f t="shared" si="0"/>
        <v>28</v>
      </c>
      <c r="J34">
        <f t="shared" si="0"/>
        <v>29</v>
      </c>
      <c r="K34">
        <f t="shared" si="0"/>
        <v>64</v>
      </c>
      <c r="L34">
        <f t="shared" si="0"/>
        <v>27</v>
      </c>
      <c r="M34">
        <f t="shared" si="0"/>
        <v>19</v>
      </c>
      <c r="N34">
        <f t="shared" si="0"/>
        <v>22</v>
      </c>
      <c r="O34">
        <f t="shared" si="0"/>
        <v>13</v>
      </c>
      <c r="P34">
        <f t="shared" si="0"/>
        <v>18</v>
      </c>
      <c r="Q34">
        <f t="shared" si="0"/>
        <v>4</v>
      </c>
      <c r="R34">
        <f t="shared" si="0"/>
        <v>8</v>
      </c>
      <c r="S34">
        <f t="shared" si="0"/>
        <v>4</v>
      </c>
      <c r="T34">
        <f t="shared" si="0"/>
        <v>1241</v>
      </c>
      <c r="V34">
        <f>AVERAGE(V2:V30)</f>
        <v>68.965517241379317</v>
      </c>
      <c r="W34" s="4">
        <f>AVERAGE(W2:W30)</f>
        <v>0.81965517241379304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="85" zoomScaleNormal="85" workbookViewId="0">
      <selection activeCell="A29" sqref="A29:XFD30"/>
    </sheetView>
  </sheetViews>
  <sheetFormatPr defaultRowHeight="16.5" x14ac:dyDescent="0.25"/>
  <sheetData>
    <row r="1" spans="1:23" x14ac:dyDescent="0.25">
      <c r="A1" t="s">
        <v>40</v>
      </c>
      <c r="B1" t="s">
        <v>28</v>
      </c>
      <c r="C1" t="s">
        <v>0</v>
      </c>
      <c r="D1" t="s">
        <v>1</v>
      </c>
      <c r="E1" t="s">
        <v>2</v>
      </c>
      <c r="F1" t="s">
        <v>3</v>
      </c>
      <c r="G1" t="s">
        <v>9</v>
      </c>
      <c r="H1" t="s">
        <v>10</v>
      </c>
      <c r="I1" t="s">
        <v>19</v>
      </c>
      <c r="J1" t="s">
        <v>20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182</v>
      </c>
      <c r="C2" t="s">
        <v>22</v>
      </c>
      <c r="D2" t="s">
        <v>181</v>
      </c>
      <c r="E2" t="s">
        <v>72</v>
      </c>
      <c r="F2">
        <v>1</v>
      </c>
      <c r="J2">
        <v>1</v>
      </c>
      <c r="K2">
        <v>2</v>
      </c>
      <c r="L2">
        <v>1</v>
      </c>
      <c r="M2">
        <v>1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8</v>
      </c>
      <c r="U2" t="s">
        <v>38</v>
      </c>
      <c r="V2">
        <v>81</v>
      </c>
      <c r="W2" s="1">
        <v>1</v>
      </c>
    </row>
    <row r="3" spans="1:23" x14ac:dyDescent="0.25">
      <c r="A3">
        <v>1092</v>
      </c>
      <c r="B3" t="s">
        <v>184</v>
      </c>
      <c r="C3" t="s">
        <v>22</v>
      </c>
      <c r="D3" t="s">
        <v>181</v>
      </c>
      <c r="E3" t="s">
        <v>78</v>
      </c>
      <c r="F3">
        <v>3</v>
      </c>
      <c r="I3">
        <v>2</v>
      </c>
      <c r="J3">
        <v>1</v>
      </c>
      <c r="K3">
        <v>3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89</v>
      </c>
      <c r="U3" t="s">
        <v>107</v>
      </c>
      <c r="V3">
        <v>59.5</v>
      </c>
      <c r="W3" s="4">
        <v>0.73799999999999999</v>
      </c>
    </row>
    <row r="4" spans="1:23" x14ac:dyDescent="0.25">
      <c r="A4">
        <v>1092</v>
      </c>
      <c r="B4" t="s">
        <v>185</v>
      </c>
      <c r="C4" t="s">
        <v>22</v>
      </c>
      <c r="D4" t="s">
        <v>181</v>
      </c>
      <c r="E4" t="s">
        <v>88</v>
      </c>
      <c r="F4">
        <v>1</v>
      </c>
      <c r="I4">
        <v>0.2</v>
      </c>
      <c r="J4">
        <v>0.8</v>
      </c>
      <c r="K4">
        <v>1</v>
      </c>
      <c r="L4">
        <v>1</v>
      </c>
      <c r="M4">
        <v>1</v>
      </c>
      <c r="N4">
        <v>1</v>
      </c>
      <c r="O4">
        <v>1</v>
      </c>
      <c r="P4">
        <v>0</v>
      </c>
      <c r="Q4">
        <v>0</v>
      </c>
      <c r="R4">
        <v>0</v>
      </c>
      <c r="S4">
        <v>0</v>
      </c>
      <c r="T4">
        <v>47</v>
      </c>
      <c r="U4" t="s">
        <v>186</v>
      </c>
      <c r="V4">
        <v>67</v>
      </c>
      <c r="W4" s="1">
        <v>1</v>
      </c>
    </row>
    <row r="5" spans="1:23" x14ac:dyDescent="0.25">
      <c r="A5">
        <v>1092</v>
      </c>
      <c r="B5" t="s">
        <v>187</v>
      </c>
      <c r="C5" t="s">
        <v>36</v>
      </c>
      <c r="D5" t="s">
        <v>181</v>
      </c>
      <c r="E5" t="s">
        <v>75</v>
      </c>
      <c r="F5">
        <v>3</v>
      </c>
      <c r="I5">
        <v>2</v>
      </c>
      <c r="J5">
        <v>1</v>
      </c>
      <c r="K5">
        <v>3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1</v>
      </c>
      <c r="T5">
        <v>28</v>
      </c>
      <c r="U5" t="s">
        <v>115</v>
      </c>
      <c r="V5">
        <v>46.6</v>
      </c>
      <c r="W5" s="1">
        <v>0.64</v>
      </c>
    </row>
    <row r="6" spans="1:23" x14ac:dyDescent="0.25">
      <c r="A6">
        <v>1091</v>
      </c>
      <c r="B6" t="s">
        <v>183</v>
      </c>
      <c r="C6" t="s">
        <v>22</v>
      </c>
      <c r="D6" t="s">
        <v>181</v>
      </c>
      <c r="E6" t="s">
        <v>72</v>
      </c>
      <c r="F6">
        <v>3</v>
      </c>
      <c r="I6">
        <v>2</v>
      </c>
      <c r="J6">
        <v>1</v>
      </c>
      <c r="K6">
        <v>3</v>
      </c>
      <c r="L6">
        <v>1</v>
      </c>
      <c r="M6">
        <v>1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41</v>
      </c>
      <c r="U6" t="s">
        <v>107</v>
      </c>
      <c r="V6">
        <v>52.7</v>
      </c>
      <c r="W6" s="4">
        <v>0.68300000000000005</v>
      </c>
    </row>
    <row r="7" spans="1:23" x14ac:dyDescent="0.25">
      <c r="A7">
        <v>1091</v>
      </c>
      <c r="B7" t="s">
        <v>190</v>
      </c>
      <c r="C7" t="s">
        <v>22</v>
      </c>
      <c r="D7" t="s">
        <v>181</v>
      </c>
      <c r="E7" t="s">
        <v>72</v>
      </c>
      <c r="F7">
        <v>1</v>
      </c>
      <c r="I7">
        <v>0.2</v>
      </c>
      <c r="J7">
        <v>0.8</v>
      </c>
      <c r="K7">
        <v>1</v>
      </c>
      <c r="L7">
        <v>1</v>
      </c>
      <c r="M7">
        <v>1</v>
      </c>
      <c r="N7">
        <v>1</v>
      </c>
      <c r="O7">
        <v>1</v>
      </c>
      <c r="P7">
        <v>0</v>
      </c>
      <c r="Q7">
        <v>0</v>
      </c>
      <c r="R7">
        <v>0</v>
      </c>
      <c r="S7">
        <v>0</v>
      </c>
      <c r="T7">
        <v>62</v>
      </c>
      <c r="U7" t="s">
        <v>186</v>
      </c>
      <c r="V7">
        <v>69.099999999999994</v>
      </c>
      <c r="W7" s="4">
        <v>0.91900000000000004</v>
      </c>
    </row>
    <row r="8" spans="1:23" x14ac:dyDescent="0.25">
      <c r="A8">
        <v>1091</v>
      </c>
      <c r="B8" t="s">
        <v>188</v>
      </c>
      <c r="C8" t="s">
        <v>36</v>
      </c>
      <c r="D8" t="s">
        <v>181</v>
      </c>
      <c r="E8" t="s">
        <v>189</v>
      </c>
      <c r="F8">
        <v>1</v>
      </c>
      <c r="I8">
        <v>0.2</v>
      </c>
      <c r="J8">
        <v>0.8</v>
      </c>
      <c r="K8">
        <v>1</v>
      </c>
      <c r="L8">
        <v>1</v>
      </c>
      <c r="M8">
        <v>1</v>
      </c>
      <c r="N8">
        <v>1</v>
      </c>
      <c r="O8">
        <v>1</v>
      </c>
      <c r="P8">
        <v>0</v>
      </c>
      <c r="Q8">
        <v>0</v>
      </c>
      <c r="R8">
        <v>0</v>
      </c>
      <c r="S8">
        <v>0</v>
      </c>
      <c r="T8">
        <v>30</v>
      </c>
      <c r="U8" t="s">
        <v>38</v>
      </c>
      <c r="V8">
        <v>56.1</v>
      </c>
      <c r="W8" s="1">
        <v>0.7</v>
      </c>
    </row>
    <row r="9" spans="1:23" x14ac:dyDescent="0.25">
      <c r="A9">
        <v>1091</v>
      </c>
      <c r="B9" t="s">
        <v>191</v>
      </c>
      <c r="C9" t="s">
        <v>36</v>
      </c>
      <c r="D9" t="s">
        <v>181</v>
      </c>
      <c r="E9" t="s">
        <v>75</v>
      </c>
      <c r="F9">
        <v>3</v>
      </c>
      <c r="I9">
        <v>2</v>
      </c>
      <c r="J9">
        <v>1</v>
      </c>
      <c r="K9">
        <v>3</v>
      </c>
      <c r="L9">
        <v>1</v>
      </c>
      <c r="M9">
        <v>1</v>
      </c>
      <c r="N9">
        <v>1</v>
      </c>
      <c r="O9">
        <v>0</v>
      </c>
      <c r="P9">
        <v>1</v>
      </c>
      <c r="Q9">
        <v>0</v>
      </c>
      <c r="R9">
        <v>0</v>
      </c>
      <c r="S9">
        <v>0</v>
      </c>
      <c r="T9">
        <v>28</v>
      </c>
      <c r="U9" t="s">
        <v>115</v>
      </c>
      <c r="V9">
        <v>61.6</v>
      </c>
      <c r="W9" s="4">
        <v>0.82099999999999995</v>
      </c>
    </row>
    <row r="10" spans="1:23" x14ac:dyDescent="0.25">
      <c r="A10">
        <v>1082</v>
      </c>
      <c r="B10" t="s">
        <v>183</v>
      </c>
      <c r="C10" t="s">
        <v>22</v>
      </c>
      <c r="D10" t="s">
        <v>181</v>
      </c>
      <c r="E10" t="s">
        <v>78</v>
      </c>
      <c r="F10">
        <v>3</v>
      </c>
      <c r="I10">
        <v>2</v>
      </c>
      <c r="J10">
        <v>1</v>
      </c>
      <c r="K10">
        <v>3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53</v>
      </c>
      <c r="U10" t="s">
        <v>107</v>
      </c>
      <c r="V10">
        <v>65.5</v>
      </c>
      <c r="W10" s="1">
        <v>0.755</v>
      </c>
    </row>
    <row r="11" spans="1:23" x14ac:dyDescent="0.25">
      <c r="A11">
        <v>1082</v>
      </c>
      <c r="B11" t="s">
        <v>185</v>
      </c>
      <c r="C11" t="s">
        <v>22</v>
      </c>
      <c r="D11" t="s">
        <v>181</v>
      </c>
      <c r="E11" t="s">
        <v>88</v>
      </c>
      <c r="F11">
        <v>1</v>
      </c>
      <c r="I11">
        <v>0.2</v>
      </c>
      <c r="J11">
        <v>0.8</v>
      </c>
      <c r="K11">
        <v>1</v>
      </c>
      <c r="L11">
        <v>1</v>
      </c>
      <c r="M11">
        <v>1</v>
      </c>
      <c r="N11">
        <v>1</v>
      </c>
      <c r="O11">
        <v>1</v>
      </c>
      <c r="P11">
        <v>0</v>
      </c>
      <c r="Q11">
        <v>0</v>
      </c>
      <c r="R11">
        <v>0</v>
      </c>
      <c r="S11">
        <v>0</v>
      </c>
      <c r="T11">
        <v>49</v>
      </c>
      <c r="U11" t="s">
        <v>186</v>
      </c>
      <c r="V11">
        <v>74.7</v>
      </c>
      <c r="W11" s="4">
        <v>0.95899999999999996</v>
      </c>
    </row>
    <row r="12" spans="1:23" x14ac:dyDescent="0.25">
      <c r="A12">
        <v>1082</v>
      </c>
      <c r="B12" t="s">
        <v>193</v>
      </c>
      <c r="C12" t="s">
        <v>36</v>
      </c>
      <c r="D12" t="s">
        <v>181</v>
      </c>
      <c r="E12" t="s">
        <v>75</v>
      </c>
      <c r="F12">
        <v>3</v>
      </c>
      <c r="I12">
        <v>2</v>
      </c>
      <c r="J12">
        <v>1</v>
      </c>
      <c r="K12">
        <v>3</v>
      </c>
      <c r="L12">
        <v>1</v>
      </c>
      <c r="M12">
        <v>1</v>
      </c>
      <c r="N12"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10</v>
      </c>
      <c r="U12" t="s">
        <v>115</v>
      </c>
      <c r="V12">
        <v>55.9</v>
      </c>
      <c r="W12" s="1">
        <v>0.7</v>
      </c>
    </row>
    <row r="13" spans="1:23" x14ac:dyDescent="0.25">
      <c r="A13">
        <v>1081</v>
      </c>
      <c r="B13" t="s">
        <v>183</v>
      </c>
      <c r="C13" t="s">
        <v>22</v>
      </c>
      <c r="D13" t="s">
        <v>181</v>
      </c>
      <c r="E13" t="s">
        <v>72</v>
      </c>
      <c r="F13">
        <v>3</v>
      </c>
      <c r="I13">
        <v>2</v>
      </c>
      <c r="J13">
        <v>1</v>
      </c>
      <c r="K13">
        <v>3</v>
      </c>
      <c r="L13">
        <v>1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33</v>
      </c>
      <c r="U13" t="s">
        <v>107</v>
      </c>
      <c r="V13">
        <v>52.1</v>
      </c>
      <c r="W13" s="4">
        <v>0.60599999999999998</v>
      </c>
    </row>
    <row r="14" spans="1:23" x14ac:dyDescent="0.25">
      <c r="A14">
        <v>1081</v>
      </c>
      <c r="B14" t="s">
        <v>190</v>
      </c>
      <c r="C14" t="s">
        <v>22</v>
      </c>
      <c r="D14" t="s">
        <v>181</v>
      </c>
      <c r="E14" t="s">
        <v>72</v>
      </c>
      <c r="F14">
        <v>1</v>
      </c>
      <c r="I14">
        <v>0.2</v>
      </c>
      <c r="J14">
        <v>0.8</v>
      </c>
      <c r="K14">
        <v>1</v>
      </c>
      <c r="L14">
        <v>1</v>
      </c>
      <c r="M14">
        <v>1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53</v>
      </c>
      <c r="U14" t="s">
        <v>186</v>
      </c>
      <c r="V14">
        <v>68.599999999999994</v>
      </c>
      <c r="W14" s="4">
        <v>0.92500000000000004</v>
      </c>
    </row>
    <row r="15" spans="1:23" x14ac:dyDescent="0.25">
      <c r="A15">
        <v>1081</v>
      </c>
      <c r="B15" t="s">
        <v>194</v>
      </c>
      <c r="C15" t="s">
        <v>36</v>
      </c>
      <c r="D15" t="s">
        <v>181</v>
      </c>
      <c r="E15" t="s">
        <v>189</v>
      </c>
      <c r="F15">
        <v>1</v>
      </c>
      <c r="I15">
        <v>0.2</v>
      </c>
      <c r="J15">
        <v>0.8</v>
      </c>
      <c r="K15">
        <v>1</v>
      </c>
      <c r="L15">
        <v>1</v>
      </c>
      <c r="M15">
        <v>1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25</v>
      </c>
      <c r="U15" t="s">
        <v>38</v>
      </c>
      <c r="V15">
        <v>58.8</v>
      </c>
      <c r="W15" s="1">
        <v>0.6</v>
      </c>
    </row>
    <row r="16" spans="1:23" x14ac:dyDescent="0.25">
      <c r="A16">
        <v>1081</v>
      </c>
      <c r="B16" t="s">
        <v>195</v>
      </c>
      <c r="C16" t="s">
        <v>36</v>
      </c>
      <c r="D16" t="s">
        <v>181</v>
      </c>
      <c r="E16" t="s">
        <v>192</v>
      </c>
      <c r="F16">
        <v>3</v>
      </c>
      <c r="I16">
        <v>2</v>
      </c>
      <c r="J16">
        <v>1</v>
      </c>
      <c r="K16">
        <v>3</v>
      </c>
      <c r="L16">
        <v>1</v>
      </c>
      <c r="M16">
        <v>1</v>
      </c>
      <c r="N16">
        <v>1</v>
      </c>
      <c r="O16">
        <v>0</v>
      </c>
      <c r="P16">
        <v>1</v>
      </c>
      <c r="Q16">
        <v>0</v>
      </c>
      <c r="R16">
        <v>0</v>
      </c>
      <c r="S16">
        <v>0</v>
      </c>
      <c r="T16">
        <v>30</v>
      </c>
      <c r="U16" t="s">
        <v>115</v>
      </c>
      <c r="V16">
        <v>58.5</v>
      </c>
      <c r="W16" s="4">
        <v>0.56699999999999995</v>
      </c>
    </row>
    <row r="17" spans="1:25" x14ac:dyDescent="0.25">
      <c r="A17">
        <v>1072</v>
      </c>
      <c r="B17" t="s">
        <v>184</v>
      </c>
      <c r="C17" t="s">
        <v>22</v>
      </c>
      <c r="D17" t="s">
        <v>181</v>
      </c>
      <c r="E17" t="s">
        <v>154</v>
      </c>
      <c r="F17">
        <v>3</v>
      </c>
      <c r="K17">
        <v>3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77</v>
      </c>
      <c r="U17" t="s">
        <v>107</v>
      </c>
      <c r="V17">
        <v>60.9</v>
      </c>
      <c r="W17" s="4">
        <v>0.83099999999999996</v>
      </c>
    </row>
    <row r="18" spans="1:25" x14ac:dyDescent="0.25">
      <c r="A18">
        <v>1072</v>
      </c>
      <c r="B18" t="s">
        <v>196</v>
      </c>
      <c r="C18" t="s">
        <v>22</v>
      </c>
      <c r="D18" t="s">
        <v>181</v>
      </c>
      <c r="E18" t="s">
        <v>127</v>
      </c>
      <c r="F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0</v>
      </c>
      <c r="R18">
        <v>0</v>
      </c>
      <c r="S18">
        <v>0</v>
      </c>
      <c r="T18">
        <v>58</v>
      </c>
      <c r="U18" t="s">
        <v>186</v>
      </c>
      <c r="V18">
        <v>74.8</v>
      </c>
      <c r="W18" s="4">
        <v>0.94799999999999995</v>
      </c>
    </row>
    <row r="19" spans="1:25" x14ac:dyDescent="0.25">
      <c r="A19">
        <v>1072</v>
      </c>
      <c r="B19" t="s">
        <v>183</v>
      </c>
      <c r="C19" t="s">
        <v>22</v>
      </c>
      <c r="D19" t="s">
        <v>181</v>
      </c>
      <c r="E19" t="s">
        <v>61</v>
      </c>
      <c r="F19">
        <v>3</v>
      </c>
      <c r="K19">
        <v>3</v>
      </c>
      <c r="L19">
        <v>1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49</v>
      </c>
      <c r="U19" t="s">
        <v>107</v>
      </c>
      <c r="V19">
        <v>59.2</v>
      </c>
      <c r="W19" s="4">
        <v>0.73499999999999999</v>
      </c>
    </row>
    <row r="20" spans="1:25" x14ac:dyDescent="0.25">
      <c r="A20">
        <v>1072</v>
      </c>
      <c r="B20" t="s">
        <v>197</v>
      </c>
      <c r="C20" t="s">
        <v>22</v>
      </c>
      <c r="D20" t="s">
        <v>181</v>
      </c>
      <c r="E20" t="s">
        <v>198</v>
      </c>
      <c r="F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19</v>
      </c>
      <c r="U20" t="s">
        <v>38</v>
      </c>
      <c r="V20">
        <v>82.3</v>
      </c>
      <c r="W20" s="4">
        <v>1</v>
      </c>
      <c r="Y20" s="4"/>
    </row>
    <row r="21" spans="1:25" x14ac:dyDescent="0.25">
      <c r="A21">
        <v>1072</v>
      </c>
      <c r="B21" t="s">
        <v>187</v>
      </c>
      <c r="C21" t="s">
        <v>36</v>
      </c>
      <c r="D21" t="s">
        <v>181</v>
      </c>
      <c r="E21" t="s">
        <v>75</v>
      </c>
      <c r="F21">
        <v>3</v>
      </c>
      <c r="K21">
        <v>3</v>
      </c>
      <c r="L21">
        <v>1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1</v>
      </c>
      <c r="T21">
        <v>18</v>
      </c>
      <c r="U21" t="s">
        <v>115</v>
      </c>
      <c r="V21">
        <v>55.4</v>
      </c>
      <c r="W21" s="4">
        <v>0.72200000000000009</v>
      </c>
    </row>
    <row r="22" spans="1:25" x14ac:dyDescent="0.25">
      <c r="A22">
        <v>1071</v>
      </c>
      <c r="B22" t="s">
        <v>183</v>
      </c>
      <c r="C22" t="s">
        <v>22</v>
      </c>
      <c r="D22" t="s">
        <v>181</v>
      </c>
      <c r="E22" t="s">
        <v>72</v>
      </c>
      <c r="F22">
        <v>3</v>
      </c>
      <c r="I22">
        <v>2</v>
      </c>
      <c r="J22">
        <v>1</v>
      </c>
      <c r="K22">
        <v>3</v>
      </c>
      <c r="L22">
        <v>1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43</v>
      </c>
      <c r="U22" t="s">
        <v>107</v>
      </c>
      <c r="V22">
        <v>54</v>
      </c>
      <c r="W22" s="4">
        <v>0.628</v>
      </c>
    </row>
    <row r="23" spans="1:25" x14ac:dyDescent="0.25">
      <c r="A23">
        <v>1071</v>
      </c>
      <c r="B23" t="s">
        <v>190</v>
      </c>
      <c r="C23" t="s">
        <v>22</v>
      </c>
      <c r="D23" t="s">
        <v>181</v>
      </c>
      <c r="E23" t="s">
        <v>72</v>
      </c>
      <c r="F23">
        <v>1</v>
      </c>
      <c r="I23">
        <v>0.2</v>
      </c>
      <c r="J23">
        <v>0.8</v>
      </c>
      <c r="K23">
        <v>1</v>
      </c>
      <c r="L23">
        <v>1</v>
      </c>
      <c r="M23">
        <v>1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51</v>
      </c>
      <c r="U23" t="s">
        <v>186</v>
      </c>
      <c r="V23">
        <v>79.099999999999994</v>
      </c>
      <c r="W23" s="4">
        <v>0.98</v>
      </c>
    </row>
    <row r="24" spans="1:25" x14ac:dyDescent="0.25">
      <c r="A24">
        <v>1071</v>
      </c>
      <c r="B24" t="s">
        <v>199</v>
      </c>
      <c r="C24" t="s">
        <v>36</v>
      </c>
      <c r="D24" t="s">
        <v>181</v>
      </c>
      <c r="E24" t="s">
        <v>200</v>
      </c>
      <c r="F24">
        <v>1</v>
      </c>
      <c r="I24">
        <v>0.2</v>
      </c>
      <c r="J24">
        <v>0.8</v>
      </c>
      <c r="K24">
        <v>1</v>
      </c>
      <c r="L24">
        <v>1</v>
      </c>
      <c r="M24">
        <v>1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56</v>
      </c>
      <c r="U24" t="s">
        <v>115</v>
      </c>
      <c r="V24">
        <v>78.09</v>
      </c>
      <c r="W24" s="1">
        <v>1</v>
      </c>
    </row>
    <row r="25" spans="1:25" x14ac:dyDescent="0.25">
      <c r="A25">
        <v>1071</v>
      </c>
      <c r="B25" t="s">
        <v>188</v>
      </c>
      <c r="C25" t="s">
        <v>36</v>
      </c>
      <c r="D25" t="s">
        <v>181</v>
      </c>
      <c r="E25" t="s">
        <v>189</v>
      </c>
      <c r="F25">
        <v>1</v>
      </c>
      <c r="I25">
        <v>0.2</v>
      </c>
      <c r="J25">
        <v>0.8</v>
      </c>
      <c r="K25">
        <v>1</v>
      </c>
      <c r="L25">
        <v>1</v>
      </c>
      <c r="M25">
        <v>1</v>
      </c>
      <c r="N25">
        <v>1</v>
      </c>
      <c r="O25">
        <v>1</v>
      </c>
      <c r="P25">
        <v>0</v>
      </c>
      <c r="Q25">
        <v>0</v>
      </c>
      <c r="R25">
        <v>0</v>
      </c>
      <c r="S25">
        <v>0</v>
      </c>
      <c r="T25">
        <v>30</v>
      </c>
      <c r="U25" t="s">
        <v>38</v>
      </c>
      <c r="V25">
        <v>46.2</v>
      </c>
      <c r="W25" s="4">
        <v>0.56699999999999995</v>
      </c>
    </row>
    <row r="26" spans="1:25" x14ac:dyDescent="0.25">
      <c r="A26">
        <v>1071</v>
      </c>
      <c r="B26" t="s">
        <v>191</v>
      </c>
      <c r="C26" t="s">
        <v>36</v>
      </c>
      <c r="D26" t="s">
        <v>181</v>
      </c>
      <c r="E26" t="s">
        <v>192</v>
      </c>
      <c r="F26">
        <v>3</v>
      </c>
      <c r="I26">
        <v>2</v>
      </c>
      <c r="J26">
        <v>1</v>
      </c>
      <c r="K26">
        <v>3</v>
      </c>
      <c r="L26">
        <v>1</v>
      </c>
      <c r="M26">
        <v>1</v>
      </c>
      <c r="N26">
        <v>1</v>
      </c>
      <c r="O26">
        <v>0</v>
      </c>
      <c r="P26">
        <v>1</v>
      </c>
      <c r="Q26">
        <v>0</v>
      </c>
      <c r="R26">
        <v>0</v>
      </c>
      <c r="S26">
        <v>0</v>
      </c>
      <c r="T26">
        <v>31</v>
      </c>
      <c r="U26" t="s">
        <v>115</v>
      </c>
      <c r="V26">
        <v>59.9</v>
      </c>
      <c r="W26" s="4">
        <v>0.80600000000000005</v>
      </c>
    </row>
    <row r="29" spans="1:25" x14ac:dyDescent="0.25">
      <c r="F29" t="s">
        <v>286</v>
      </c>
      <c r="G29" t="s">
        <v>286</v>
      </c>
      <c r="H29" t="s">
        <v>286</v>
      </c>
      <c r="I29" t="s">
        <v>285</v>
      </c>
      <c r="J29" t="s">
        <v>285</v>
      </c>
      <c r="K29" t="s">
        <v>285</v>
      </c>
      <c r="L29" t="s">
        <v>285</v>
      </c>
      <c r="M29" t="s">
        <v>285</v>
      </c>
      <c r="N29" t="s">
        <v>285</v>
      </c>
      <c r="O29" t="s">
        <v>285</v>
      </c>
      <c r="P29" t="s">
        <v>285</v>
      </c>
      <c r="Q29" t="s">
        <v>285</v>
      </c>
      <c r="R29" t="s">
        <v>285</v>
      </c>
      <c r="S29" t="s">
        <v>285</v>
      </c>
      <c r="T29" t="s">
        <v>285</v>
      </c>
      <c r="V29" t="s">
        <v>282</v>
      </c>
      <c r="W29" s="4" t="s">
        <v>284</v>
      </c>
    </row>
    <row r="30" spans="1:25" x14ac:dyDescent="0.25">
      <c r="F30">
        <f>SUM(F2:F26)</f>
        <v>51</v>
      </c>
      <c r="G30">
        <f t="shared" ref="G30:T30" si="0">SUM(G2:G26)</f>
        <v>0</v>
      </c>
      <c r="H30">
        <f t="shared" si="0"/>
        <v>0</v>
      </c>
      <c r="I30">
        <f t="shared" si="0"/>
        <v>21.799999999999997</v>
      </c>
      <c r="J30">
        <f t="shared" si="0"/>
        <v>18.200000000000003</v>
      </c>
      <c r="K30">
        <f t="shared" si="0"/>
        <v>52</v>
      </c>
      <c r="L30">
        <f t="shared" si="0"/>
        <v>25</v>
      </c>
      <c r="M30">
        <f t="shared" si="0"/>
        <v>25</v>
      </c>
      <c r="N30">
        <f t="shared" si="0"/>
        <v>25</v>
      </c>
      <c r="O30">
        <f t="shared" si="0"/>
        <v>10</v>
      </c>
      <c r="P30">
        <f t="shared" si="0"/>
        <v>5</v>
      </c>
      <c r="Q30">
        <f t="shared" si="0"/>
        <v>1</v>
      </c>
      <c r="R30">
        <f t="shared" si="0"/>
        <v>1</v>
      </c>
      <c r="S30">
        <f t="shared" si="0"/>
        <v>4</v>
      </c>
      <c r="T30">
        <f t="shared" si="0"/>
        <v>1018</v>
      </c>
      <c r="V30">
        <f>AVERAGE(V2:V26)</f>
        <v>63.103600000000007</v>
      </c>
      <c r="W30" s="4">
        <f>AVERAGE(W2:W26)</f>
        <v>0.79319999999999991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="85" zoomScaleNormal="85" workbookViewId="0">
      <selection activeCell="A32" sqref="A32:XFD33"/>
    </sheetView>
  </sheetViews>
  <sheetFormatPr defaultRowHeight="16.5" x14ac:dyDescent="0.25"/>
  <sheetData>
    <row r="1" spans="1:23" x14ac:dyDescent="0.25">
      <c r="A1" t="s">
        <v>40</v>
      </c>
      <c r="B1" t="s">
        <v>28</v>
      </c>
      <c r="C1" t="s">
        <v>0</v>
      </c>
      <c r="D1" t="s">
        <v>1</v>
      </c>
      <c r="E1" t="s">
        <v>2</v>
      </c>
      <c r="F1" t="s">
        <v>3</v>
      </c>
      <c r="G1" t="s">
        <v>9</v>
      </c>
      <c r="H1" t="s">
        <v>10</v>
      </c>
      <c r="I1" t="s">
        <v>19</v>
      </c>
      <c r="J1" t="s">
        <v>20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202</v>
      </c>
      <c r="C2" t="s">
        <v>22</v>
      </c>
      <c r="D2" t="s">
        <v>203</v>
      </c>
      <c r="E2" t="s">
        <v>65</v>
      </c>
      <c r="F2">
        <v>3</v>
      </c>
      <c r="K2">
        <v>3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71</v>
      </c>
      <c r="U2" t="s">
        <v>107</v>
      </c>
      <c r="V2">
        <v>61</v>
      </c>
      <c r="W2" s="1">
        <v>0.77</v>
      </c>
    </row>
    <row r="3" spans="1:23" x14ac:dyDescent="0.25">
      <c r="A3">
        <v>1092</v>
      </c>
      <c r="B3" t="s">
        <v>204</v>
      </c>
      <c r="C3" t="s">
        <v>22</v>
      </c>
      <c r="D3" t="s">
        <v>203</v>
      </c>
      <c r="E3" t="s">
        <v>154</v>
      </c>
      <c r="F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0</v>
      </c>
      <c r="Q3">
        <v>0</v>
      </c>
      <c r="R3">
        <v>0</v>
      </c>
      <c r="S3">
        <v>0</v>
      </c>
      <c r="T3">
        <v>69</v>
      </c>
      <c r="U3" t="s">
        <v>115</v>
      </c>
      <c r="V3">
        <v>76</v>
      </c>
      <c r="W3" s="1">
        <v>0.94</v>
      </c>
    </row>
    <row r="4" spans="1:23" x14ac:dyDescent="0.25">
      <c r="A4">
        <v>1092</v>
      </c>
      <c r="B4" t="s">
        <v>204</v>
      </c>
      <c r="C4" t="s">
        <v>22</v>
      </c>
      <c r="D4" t="s">
        <v>203</v>
      </c>
      <c r="E4" t="s">
        <v>61</v>
      </c>
      <c r="F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0</v>
      </c>
      <c r="Q4">
        <v>0</v>
      </c>
      <c r="R4">
        <v>0</v>
      </c>
      <c r="S4">
        <v>0</v>
      </c>
      <c r="T4">
        <v>65</v>
      </c>
      <c r="U4" t="s">
        <v>115</v>
      </c>
      <c r="V4">
        <v>73</v>
      </c>
      <c r="W4" s="1">
        <v>0.95</v>
      </c>
    </row>
    <row r="5" spans="1:23" x14ac:dyDescent="0.25">
      <c r="A5">
        <v>1092</v>
      </c>
      <c r="B5" t="s">
        <v>182</v>
      </c>
      <c r="C5" t="s">
        <v>22</v>
      </c>
      <c r="D5" t="s">
        <v>203</v>
      </c>
      <c r="E5" t="s">
        <v>171</v>
      </c>
      <c r="F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8</v>
      </c>
      <c r="U5" t="s">
        <v>38</v>
      </c>
      <c r="V5">
        <v>92</v>
      </c>
      <c r="W5" s="1">
        <v>1</v>
      </c>
    </row>
    <row r="6" spans="1:23" x14ac:dyDescent="0.25">
      <c r="A6">
        <v>1092</v>
      </c>
      <c r="B6" t="s">
        <v>205</v>
      </c>
      <c r="C6" t="s">
        <v>36</v>
      </c>
      <c r="D6" t="s">
        <v>203</v>
      </c>
      <c r="E6" t="s">
        <v>171</v>
      </c>
      <c r="F6">
        <v>1</v>
      </c>
      <c r="K6">
        <v>1</v>
      </c>
      <c r="L6">
        <v>1</v>
      </c>
      <c r="M6">
        <v>1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106</v>
      </c>
      <c r="U6" t="s">
        <v>107</v>
      </c>
      <c r="V6">
        <v>67</v>
      </c>
      <c r="W6" s="1">
        <v>0.85</v>
      </c>
    </row>
    <row r="7" spans="1:23" x14ac:dyDescent="0.25">
      <c r="A7">
        <v>1091</v>
      </c>
      <c r="B7" t="s">
        <v>206</v>
      </c>
      <c r="C7" t="s">
        <v>22</v>
      </c>
      <c r="D7" t="s">
        <v>203</v>
      </c>
      <c r="E7" t="s">
        <v>65</v>
      </c>
      <c r="F7">
        <v>3</v>
      </c>
      <c r="H7" t="s">
        <v>207</v>
      </c>
      <c r="K7">
        <v>3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56</v>
      </c>
      <c r="U7" t="s">
        <v>107</v>
      </c>
      <c r="V7">
        <v>69</v>
      </c>
      <c r="W7" s="1">
        <v>0.84</v>
      </c>
    </row>
    <row r="8" spans="1:23" x14ac:dyDescent="0.25">
      <c r="A8">
        <v>1091</v>
      </c>
      <c r="B8" t="s">
        <v>152</v>
      </c>
      <c r="C8" t="s">
        <v>22</v>
      </c>
      <c r="D8" t="s">
        <v>203</v>
      </c>
      <c r="E8" t="s">
        <v>68</v>
      </c>
      <c r="F8">
        <v>3</v>
      </c>
      <c r="K8">
        <v>3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81</v>
      </c>
      <c r="U8" t="s">
        <v>107</v>
      </c>
      <c r="V8">
        <v>63</v>
      </c>
      <c r="W8" s="1">
        <v>0.72</v>
      </c>
    </row>
    <row r="9" spans="1:23" x14ac:dyDescent="0.25">
      <c r="A9">
        <v>1091</v>
      </c>
      <c r="B9" t="s">
        <v>174</v>
      </c>
      <c r="C9" t="s">
        <v>22</v>
      </c>
      <c r="D9" t="s">
        <v>203</v>
      </c>
      <c r="E9" t="s">
        <v>137</v>
      </c>
      <c r="F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29</v>
      </c>
      <c r="U9" t="s">
        <v>38</v>
      </c>
      <c r="V9">
        <v>88</v>
      </c>
      <c r="W9" s="1">
        <v>1</v>
      </c>
    </row>
    <row r="10" spans="1:23" x14ac:dyDescent="0.25">
      <c r="A10">
        <v>1091</v>
      </c>
      <c r="B10" t="s">
        <v>208</v>
      </c>
      <c r="C10" t="s">
        <v>36</v>
      </c>
      <c r="D10" t="s">
        <v>203</v>
      </c>
      <c r="E10" t="s">
        <v>209</v>
      </c>
      <c r="F10">
        <v>3</v>
      </c>
      <c r="K10">
        <v>3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24</v>
      </c>
      <c r="U10" t="s">
        <v>115</v>
      </c>
      <c r="V10">
        <v>82</v>
      </c>
      <c r="W10" s="1">
        <v>1</v>
      </c>
    </row>
    <row r="11" spans="1:23" x14ac:dyDescent="0.25">
      <c r="A11">
        <v>1091</v>
      </c>
      <c r="B11" t="s">
        <v>210</v>
      </c>
      <c r="C11" t="s">
        <v>36</v>
      </c>
      <c r="D11" t="s">
        <v>203</v>
      </c>
      <c r="E11" t="s">
        <v>209</v>
      </c>
      <c r="F11">
        <v>3</v>
      </c>
      <c r="K11">
        <v>3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11</v>
      </c>
      <c r="U11" t="s">
        <v>115</v>
      </c>
      <c r="V11">
        <v>94</v>
      </c>
      <c r="W11" s="1">
        <v>1</v>
      </c>
    </row>
    <row r="12" spans="1:23" x14ac:dyDescent="0.25">
      <c r="A12">
        <v>1082</v>
      </c>
      <c r="B12" t="s">
        <v>202</v>
      </c>
      <c r="C12" t="s">
        <v>22</v>
      </c>
      <c r="D12" t="s">
        <v>203</v>
      </c>
      <c r="E12" t="s">
        <v>65</v>
      </c>
      <c r="F12">
        <v>3</v>
      </c>
      <c r="K12">
        <v>3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70</v>
      </c>
      <c r="U12" t="s">
        <v>107</v>
      </c>
      <c r="V12">
        <v>58</v>
      </c>
      <c r="W12" s="1">
        <v>0.76</v>
      </c>
    </row>
    <row r="13" spans="1:23" x14ac:dyDescent="0.25">
      <c r="A13">
        <v>1082</v>
      </c>
      <c r="B13" t="s">
        <v>204</v>
      </c>
      <c r="C13" t="s">
        <v>22</v>
      </c>
      <c r="D13" t="s">
        <v>203</v>
      </c>
      <c r="E13" t="s">
        <v>154</v>
      </c>
      <c r="F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0</v>
      </c>
      <c r="Q13">
        <v>0</v>
      </c>
      <c r="R13">
        <v>0</v>
      </c>
      <c r="S13">
        <v>0</v>
      </c>
      <c r="T13">
        <v>58</v>
      </c>
      <c r="U13" t="s">
        <v>115</v>
      </c>
      <c r="V13">
        <v>85</v>
      </c>
      <c r="W13" s="1">
        <v>0.98</v>
      </c>
    </row>
    <row r="14" spans="1:23" x14ac:dyDescent="0.25">
      <c r="A14">
        <v>1082</v>
      </c>
      <c r="B14" t="s">
        <v>204</v>
      </c>
      <c r="C14" t="s">
        <v>22</v>
      </c>
      <c r="D14" t="s">
        <v>203</v>
      </c>
      <c r="E14" t="s">
        <v>61</v>
      </c>
      <c r="F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0</v>
      </c>
      <c r="Q14">
        <v>0</v>
      </c>
      <c r="R14">
        <v>0</v>
      </c>
      <c r="S14">
        <v>0</v>
      </c>
      <c r="T14">
        <v>52</v>
      </c>
      <c r="U14" t="s">
        <v>115</v>
      </c>
      <c r="V14">
        <v>84</v>
      </c>
      <c r="W14" s="1">
        <v>0.98</v>
      </c>
    </row>
    <row r="15" spans="1:23" x14ac:dyDescent="0.25">
      <c r="A15">
        <v>1082</v>
      </c>
      <c r="B15" t="s">
        <v>170</v>
      </c>
      <c r="C15" t="s">
        <v>22</v>
      </c>
      <c r="D15" t="s">
        <v>203</v>
      </c>
      <c r="E15" t="s">
        <v>171</v>
      </c>
      <c r="F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8</v>
      </c>
      <c r="U15" t="s">
        <v>38</v>
      </c>
      <c r="V15">
        <v>92</v>
      </c>
      <c r="W15" s="1">
        <v>1</v>
      </c>
    </row>
    <row r="16" spans="1:23" x14ac:dyDescent="0.25">
      <c r="A16">
        <v>1082</v>
      </c>
      <c r="B16" t="s">
        <v>170</v>
      </c>
      <c r="C16" t="s">
        <v>22</v>
      </c>
      <c r="D16" t="s">
        <v>203</v>
      </c>
      <c r="E16" t="s">
        <v>171</v>
      </c>
      <c r="F16">
        <v>1</v>
      </c>
      <c r="K16">
        <v>1</v>
      </c>
      <c r="L16">
        <v>1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64</v>
      </c>
      <c r="U16" t="s">
        <v>38</v>
      </c>
      <c r="V16">
        <v>76</v>
      </c>
      <c r="W16" s="1">
        <v>0.84</v>
      </c>
    </row>
    <row r="17" spans="1:23" x14ac:dyDescent="0.25">
      <c r="A17">
        <v>1082</v>
      </c>
      <c r="B17" t="s">
        <v>211</v>
      </c>
      <c r="C17" t="s">
        <v>22</v>
      </c>
      <c r="D17" t="s">
        <v>203</v>
      </c>
      <c r="E17" t="s">
        <v>68</v>
      </c>
      <c r="F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16</v>
      </c>
      <c r="U17" t="s">
        <v>38</v>
      </c>
      <c r="V17">
        <v>88</v>
      </c>
      <c r="W17" s="1">
        <v>1</v>
      </c>
    </row>
    <row r="18" spans="1:23" x14ac:dyDescent="0.25">
      <c r="A18">
        <v>1082</v>
      </c>
      <c r="B18" t="s">
        <v>205</v>
      </c>
      <c r="C18" t="s">
        <v>36</v>
      </c>
      <c r="D18" t="s">
        <v>203</v>
      </c>
      <c r="E18" t="s">
        <v>171</v>
      </c>
      <c r="F18">
        <v>1</v>
      </c>
      <c r="K18">
        <v>1</v>
      </c>
      <c r="L18">
        <v>1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64</v>
      </c>
      <c r="U18" t="s">
        <v>107</v>
      </c>
      <c r="V18">
        <v>75</v>
      </c>
      <c r="W18" s="1">
        <v>0.83</v>
      </c>
    </row>
    <row r="19" spans="1:23" x14ac:dyDescent="0.25">
      <c r="A19">
        <v>1081</v>
      </c>
      <c r="B19" t="s">
        <v>212</v>
      </c>
      <c r="C19" t="s">
        <v>22</v>
      </c>
      <c r="D19" t="s">
        <v>203</v>
      </c>
      <c r="E19" t="s">
        <v>65</v>
      </c>
      <c r="F19">
        <v>3</v>
      </c>
      <c r="H19" t="s">
        <v>207</v>
      </c>
      <c r="K19">
        <v>3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45</v>
      </c>
      <c r="U19" t="s">
        <v>107</v>
      </c>
      <c r="V19">
        <v>69</v>
      </c>
      <c r="W19" s="1">
        <v>0.84</v>
      </c>
    </row>
    <row r="20" spans="1:23" x14ac:dyDescent="0.25">
      <c r="A20">
        <v>1081</v>
      </c>
      <c r="B20" t="s">
        <v>213</v>
      </c>
      <c r="C20" t="s">
        <v>22</v>
      </c>
      <c r="D20" t="s">
        <v>203</v>
      </c>
      <c r="E20" t="s">
        <v>68</v>
      </c>
      <c r="F20">
        <v>3</v>
      </c>
      <c r="K20">
        <v>3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46</v>
      </c>
      <c r="U20" t="s">
        <v>107</v>
      </c>
      <c r="V20">
        <v>67</v>
      </c>
      <c r="W20" s="1">
        <v>0.82</v>
      </c>
    </row>
    <row r="21" spans="1:23" x14ac:dyDescent="0.25">
      <c r="A21">
        <v>1081</v>
      </c>
      <c r="B21" t="s">
        <v>174</v>
      </c>
      <c r="C21" t="s">
        <v>22</v>
      </c>
      <c r="D21" t="s">
        <v>203</v>
      </c>
      <c r="E21" t="s">
        <v>137</v>
      </c>
      <c r="F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32</v>
      </c>
      <c r="U21" t="s">
        <v>38</v>
      </c>
      <c r="V21">
        <v>89</v>
      </c>
      <c r="W21" s="1">
        <v>1</v>
      </c>
    </row>
    <row r="22" spans="1:23" x14ac:dyDescent="0.25">
      <c r="A22">
        <v>1081</v>
      </c>
      <c r="B22" t="s">
        <v>208</v>
      </c>
      <c r="C22" t="s">
        <v>36</v>
      </c>
      <c r="D22" t="s">
        <v>203</v>
      </c>
      <c r="E22" t="s">
        <v>209</v>
      </c>
      <c r="F22">
        <v>3</v>
      </c>
      <c r="K22">
        <v>3</v>
      </c>
      <c r="L22">
        <v>1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102</v>
      </c>
      <c r="U22" t="s">
        <v>115</v>
      </c>
      <c r="V22">
        <v>68</v>
      </c>
      <c r="W22" s="1">
        <v>0.78</v>
      </c>
    </row>
    <row r="23" spans="1:23" x14ac:dyDescent="0.25">
      <c r="A23">
        <v>1072</v>
      </c>
      <c r="B23" t="s">
        <v>202</v>
      </c>
      <c r="C23" t="s">
        <v>22</v>
      </c>
      <c r="D23" t="s">
        <v>203</v>
      </c>
      <c r="E23" t="s">
        <v>65</v>
      </c>
      <c r="F23">
        <v>3</v>
      </c>
      <c r="K23">
        <v>3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53</v>
      </c>
      <c r="U23" t="s">
        <v>107</v>
      </c>
      <c r="V23">
        <v>62</v>
      </c>
      <c r="W23" s="1">
        <v>0.71</v>
      </c>
    </row>
    <row r="24" spans="1:23" x14ac:dyDescent="0.25">
      <c r="A24">
        <v>1072</v>
      </c>
      <c r="B24" t="s">
        <v>152</v>
      </c>
      <c r="C24" t="s">
        <v>22</v>
      </c>
      <c r="D24" t="s">
        <v>203</v>
      </c>
      <c r="E24" t="s">
        <v>68</v>
      </c>
      <c r="F24">
        <v>3</v>
      </c>
      <c r="K24">
        <v>3</v>
      </c>
      <c r="L24">
        <v>1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46</v>
      </c>
      <c r="U24" t="s">
        <v>107</v>
      </c>
      <c r="V24">
        <v>67</v>
      </c>
      <c r="W24" s="1">
        <v>0.82</v>
      </c>
    </row>
    <row r="25" spans="1:23" x14ac:dyDescent="0.25">
      <c r="A25">
        <v>1072</v>
      </c>
      <c r="B25" t="s">
        <v>182</v>
      </c>
      <c r="C25" t="s">
        <v>22</v>
      </c>
      <c r="D25" t="s">
        <v>203</v>
      </c>
      <c r="E25" t="s">
        <v>171</v>
      </c>
      <c r="F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29</v>
      </c>
      <c r="U25" t="s">
        <v>38</v>
      </c>
      <c r="V25">
        <v>86</v>
      </c>
      <c r="W25" s="1">
        <v>1</v>
      </c>
    </row>
    <row r="26" spans="1:23" x14ac:dyDescent="0.25">
      <c r="A26">
        <v>1071</v>
      </c>
      <c r="B26" t="s">
        <v>206</v>
      </c>
      <c r="C26" t="s">
        <v>22</v>
      </c>
      <c r="D26" t="s">
        <v>203</v>
      </c>
      <c r="E26" t="s">
        <v>65</v>
      </c>
      <c r="F26">
        <v>3</v>
      </c>
      <c r="H26" t="s">
        <v>207</v>
      </c>
      <c r="K26">
        <v>3</v>
      </c>
      <c r="L26">
        <v>1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45</v>
      </c>
      <c r="U26" t="s">
        <v>107</v>
      </c>
      <c r="V26">
        <v>69</v>
      </c>
      <c r="W26" s="1">
        <v>0.84</v>
      </c>
    </row>
    <row r="27" spans="1:23" x14ac:dyDescent="0.25">
      <c r="A27">
        <v>1071</v>
      </c>
      <c r="B27" t="s">
        <v>204</v>
      </c>
      <c r="C27" t="s">
        <v>22</v>
      </c>
      <c r="D27" t="s">
        <v>203</v>
      </c>
      <c r="E27" t="s">
        <v>61</v>
      </c>
      <c r="F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0</v>
      </c>
      <c r="Q27">
        <v>0</v>
      </c>
      <c r="R27">
        <v>0</v>
      </c>
      <c r="S27">
        <v>0</v>
      </c>
      <c r="T27">
        <v>57</v>
      </c>
      <c r="U27" t="s">
        <v>115</v>
      </c>
      <c r="V27">
        <v>75</v>
      </c>
      <c r="W27" s="1">
        <v>0.91</v>
      </c>
    </row>
    <row r="28" spans="1:23" x14ac:dyDescent="0.25">
      <c r="A28">
        <v>1071</v>
      </c>
      <c r="B28" t="s">
        <v>174</v>
      </c>
      <c r="C28" t="s">
        <v>22</v>
      </c>
      <c r="D28" t="s">
        <v>203</v>
      </c>
      <c r="E28" t="s">
        <v>137</v>
      </c>
      <c r="F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32</v>
      </c>
      <c r="U28" t="s">
        <v>38</v>
      </c>
      <c r="V28">
        <v>89</v>
      </c>
      <c r="W28" s="1">
        <v>1</v>
      </c>
    </row>
    <row r="29" spans="1:23" x14ac:dyDescent="0.25">
      <c r="A29">
        <v>1071</v>
      </c>
      <c r="B29" t="s">
        <v>214</v>
      </c>
      <c r="C29" t="s">
        <v>36</v>
      </c>
      <c r="D29" t="s">
        <v>203</v>
      </c>
      <c r="E29" t="s">
        <v>154</v>
      </c>
      <c r="F29">
        <v>3</v>
      </c>
      <c r="K29">
        <v>3</v>
      </c>
      <c r="L29">
        <v>1</v>
      </c>
      <c r="M29">
        <v>1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102</v>
      </c>
      <c r="U29" t="s">
        <v>107</v>
      </c>
      <c r="V29">
        <v>68</v>
      </c>
      <c r="W29" s="1">
        <v>0.78</v>
      </c>
    </row>
    <row r="32" spans="1:23" x14ac:dyDescent="0.25">
      <c r="F32" t="s">
        <v>286</v>
      </c>
      <c r="G32" t="s">
        <v>286</v>
      </c>
      <c r="H32" t="s">
        <v>286</v>
      </c>
      <c r="I32" t="s">
        <v>285</v>
      </c>
      <c r="J32" t="s">
        <v>285</v>
      </c>
      <c r="K32" t="s">
        <v>285</v>
      </c>
      <c r="L32" t="s">
        <v>285</v>
      </c>
      <c r="M32" t="s">
        <v>285</v>
      </c>
      <c r="N32" t="s">
        <v>285</v>
      </c>
      <c r="O32" t="s">
        <v>285</v>
      </c>
      <c r="P32" t="s">
        <v>285</v>
      </c>
      <c r="Q32" t="s">
        <v>285</v>
      </c>
      <c r="R32" t="s">
        <v>285</v>
      </c>
      <c r="S32" t="s">
        <v>285</v>
      </c>
      <c r="T32" t="s">
        <v>285</v>
      </c>
      <c r="V32" t="s">
        <v>282</v>
      </c>
      <c r="W32" s="4" t="s">
        <v>284</v>
      </c>
    </row>
    <row r="33" spans="6:23" x14ac:dyDescent="0.25">
      <c r="F33">
        <f>SUM(F2:F29)</f>
        <v>54</v>
      </c>
      <c r="G33">
        <f t="shared" ref="G33:T33" si="0">SUM(G2:G29)</f>
        <v>0</v>
      </c>
      <c r="H33">
        <f t="shared" si="0"/>
        <v>0</v>
      </c>
      <c r="I33">
        <f t="shared" si="0"/>
        <v>0</v>
      </c>
      <c r="J33">
        <f t="shared" si="0"/>
        <v>0</v>
      </c>
      <c r="K33">
        <f t="shared" si="0"/>
        <v>54</v>
      </c>
      <c r="L33">
        <f t="shared" si="0"/>
        <v>28</v>
      </c>
      <c r="M33">
        <f t="shared" si="0"/>
        <v>19</v>
      </c>
      <c r="N33">
        <f t="shared" si="0"/>
        <v>22</v>
      </c>
      <c r="O33">
        <f t="shared" si="0"/>
        <v>13</v>
      </c>
      <c r="P33">
        <f t="shared" si="0"/>
        <v>8</v>
      </c>
      <c r="Q33">
        <f t="shared" si="0"/>
        <v>8</v>
      </c>
      <c r="R33">
        <f t="shared" si="0"/>
        <v>11</v>
      </c>
      <c r="S33">
        <f t="shared" si="0"/>
        <v>8</v>
      </c>
      <c r="T33">
        <f t="shared" si="0"/>
        <v>1441</v>
      </c>
      <c r="V33">
        <f>AVERAGE(V2:V29)</f>
        <v>76.142857142857139</v>
      </c>
      <c r="W33" s="4">
        <f>AVERAGE(W2:W29)</f>
        <v>0.89142857142857157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="85" zoomScaleNormal="85" workbookViewId="0">
      <selection activeCell="A13" sqref="A13:XFD14"/>
    </sheetView>
  </sheetViews>
  <sheetFormatPr defaultRowHeight="16.5" x14ac:dyDescent="0.25"/>
  <sheetData>
    <row r="1" spans="1:24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4" x14ac:dyDescent="0.25">
      <c r="A2">
        <v>1091</v>
      </c>
      <c r="B2" t="s">
        <v>217</v>
      </c>
      <c r="C2" t="s">
        <v>22</v>
      </c>
      <c r="D2" t="s">
        <v>216</v>
      </c>
      <c r="E2" t="s">
        <v>200</v>
      </c>
      <c r="F2">
        <v>3</v>
      </c>
      <c r="G2">
        <v>3</v>
      </c>
      <c r="H2">
        <v>0</v>
      </c>
      <c r="I2">
        <v>0</v>
      </c>
      <c r="J2">
        <v>0</v>
      </c>
      <c r="K2">
        <v>3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63</v>
      </c>
      <c r="U2" t="s">
        <v>107</v>
      </c>
      <c r="V2">
        <v>70</v>
      </c>
      <c r="W2" s="1">
        <v>0.87</v>
      </c>
    </row>
    <row r="3" spans="1:24" x14ac:dyDescent="0.25">
      <c r="A3">
        <v>1091</v>
      </c>
      <c r="B3" t="s">
        <v>218</v>
      </c>
      <c r="C3" t="s">
        <v>36</v>
      </c>
      <c r="D3" t="s">
        <v>216</v>
      </c>
      <c r="E3" t="s">
        <v>75</v>
      </c>
      <c r="F3">
        <v>3</v>
      </c>
      <c r="G3">
        <v>0</v>
      </c>
      <c r="I3">
        <v>2</v>
      </c>
      <c r="J3">
        <v>1</v>
      </c>
      <c r="K3">
        <v>3</v>
      </c>
      <c r="L3">
        <v>0</v>
      </c>
      <c r="M3">
        <v>1</v>
      </c>
      <c r="N3">
        <v>1</v>
      </c>
      <c r="O3">
        <v>1</v>
      </c>
      <c r="P3">
        <v>0</v>
      </c>
      <c r="Q3">
        <v>0</v>
      </c>
      <c r="R3">
        <v>0</v>
      </c>
      <c r="S3">
        <v>0</v>
      </c>
      <c r="T3">
        <v>57</v>
      </c>
      <c r="U3" t="s">
        <v>219</v>
      </c>
      <c r="V3">
        <v>73</v>
      </c>
      <c r="W3" s="1">
        <v>0.95</v>
      </c>
      <c r="X3" s="1"/>
    </row>
    <row r="4" spans="1:24" x14ac:dyDescent="0.25">
      <c r="A4">
        <v>1091</v>
      </c>
      <c r="B4" t="s">
        <v>220</v>
      </c>
      <c r="C4" t="s">
        <v>36</v>
      </c>
      <c r="D4" t="s">
        <v>216</v>
      </c>
      <c r="E4" t="s">
        <v>75</v>
      </c>
      <c r="F4">
        <v>3</v>
      </c>
      <c r="G4">
        <v>0</v>
      </c>
      <c r="I4">
        <v>2</v>
      </c>
      <c r="J4">
        <v>1</v>
      </c>
      <c r="K4">
        <v>3</v>
      </c>
      <c r="L4">
        <v>0</v>
      </c>
      <c r="M4">
        <v>1</v>
      </c>
      <c r="N4">
        <v>1</v>
      </c>
      <c r="O4">
        <v>1</v>
      </c>
      <c r="P4">
        <v>0</v>
      </c>
      <c r="Q4">
        <v>0</v>
      </c>
      <c r="R4">
        <v>0</v>
      </c>
      <c r="S4">
        <v>0</v>
      </c>
      <c r="T4">
        <v>28</v>
      </c>
      <c r="U4" t="s">
        <v>219</v>
      </c>
      <c r="V4">
        <v>79</v>
      </c>
      <c r="W4" s="1">
        <v>0.96</v>
      </c>
      <c r="X4" t="s">
        <v>26</v>
      </c>
    </row>
    <row r="5" spans="1:24" x14ac:dyDescent="0.25">
      <c r="A5">
        <v>1082</v>
      </c>
      <c r="B5" t="s">
        <v>221</v>
      </c>
      <c r="C5" t="s">
        <v>22</v>
      </c>
      <c r="D5" t="s">
        <v>216</v>
      </c>
      <c r="E5" t="s">
        <v>222</v>
      </c>
      <c r="F5">
        <v>3</v>
      </c>
      <c r="G5">
        <v>1.5</v>
      </c>
      <c r="H5">
        <v>1.5</v>
      </c>
      <c r="I5">
        <v>0</v>
      </c>
      <c r="J5">
        <v>0</v>
      </c>
      <c r="K5">
        <v>3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94</v>
      </c>
      <c r="U5" t="s">
        <v>107</v>
      </c>
      <c r="V5">
        <v>67</v>
      </c>
      <c r="W5" s="1">
        <v>0.78</v>
      </c>
    </row>
    <row r="6" spans="1:24" x14ac:dyDescent="0.25">
      <c r="A6">
        <v>1082</v>
      </c>
      <c r="B6" t="s">
        <v>125</v>
      </c>
      <c r="C6" t="s">
        <v>22</v>
      </c>
      <c r="D6" t="s">
        <v>216</v>
      </c>
      <c r="E6" t="s">
        <v>24</v>
      </c>
      <c r="F6">
        <v>3</v>
      </c>
      <c r="G6">
        <v>3</v>
      </c>
      <c r="H6">
        <v>0</v>
      </c>
      <c r="I6">
        <v>0</v>
      </c>
      <c r="J6">
        <v>0</v>
      </c>
      <c r="K6">
        <v>3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74</v>
      </c>
      <c r="U6" t="s">
        <v>107</v>
      </c>
      <c r="V6">
        <v>70</v>
      </c>
      <c r="W6" s="1">
        <v>0.87</v>
      </c>
    </row>
    <row r="7" spans="1:24" x14ac:dyDescent="0.25">
      <c r="A7">
        <v>1082</v>
      </c>
      <c r="B7" t="s">
        <v>223</v>
      </c>
      <c r="C7" t="s">
        <v>36</v>
      </c>
      <c r="D7" t="s">
        <v>216</v>
      </c>
      <c r="E7" t="s">
        <v>75</v>
      </c>
      <c r="F7">
        <v>3</v>
      </c>
      <c r="G7">
        <v>0</v>
      </c>
      <c r="I7">
        <v>2</v>
      </c>
      <c r="J7">
        <v>1</v>
      </c>
      <c r="K7">
        <v>3</v>
      </c>
      <c r="L7">
        <v>1</v>
      </c>
      <c r="M7">
        <v>1</v>
      </c>
      <c r="N7">
        <v>1</v>
      </c>
      <c r="O7">
        <v>1</v>
      </c>
      <c r="P7">
        <v>0</v>
      </c>
      <c r="Q7">
        <v>0</v>
      </c>
      <c r="T7">
        <v>27</v>
      </c>
      <c r="U7" t="s">
        <v>219</v>
      </c>
      <c r="V7">
        <v>76</v>
      </c>
      <c r="W7" s="1">
        <v>0.89</v>
      </c>
      <c r="X7" t="s">
        <v>108</v>
      </c>
    </row>
    <row r="8" spans="1:24" x14ac:dyDescent="0.25">
      <c r="A8">
        <v>1081</v>
      </c>
      <c r="B8" t="s">
        <v>217</v>
      </c>
      <c r="C8" t="s">
        <v>22</v>
      </c>
      <c r="D8" t="s">
        <v>216</v>
      </c>
      <c r="E8" t="s">
        <v>200</v>
      </c>
      <c r="F8">
        <v>3</v>
      </c>
      <c r="G8">
        <v>3</v>
      </c>
      <c r="H8">
        <v>0</v>
      </c>
      <c r="I8">
        <v>0</v>
      </c>
      <c r="J8">
        <v>0</v>
      </c>
      <c r="K8">
        <v>3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59</v>
      </c>
      <c r="U8" t="s">
        <v>107</v>
      </c>
      <c r="V8">
        <v>74</v>
      </c>
      <c r="W8" s="1">
        <v>0.86</v>
      </c>
    </row>
    <row r="9" spans="1:24" x14ac:dyDescent="0.25">
      <c r="A9">
        <v>1081</v>
      </c>
      <c r="B9" t="s">
        <v>218</v>
      </c>
      <c r="C9" t="s">
        <v>36</v>
      </c>
      <c r="D9" t="s">
        <v>216</v>
      </c>
      <c r="E9" t="s">
        <v>75</v>
      </c>
      <c r="F9">
        <v>3</v>
      </c>
      <c r="G9">
        <v>0</v>
      </c>
      <c r="I9">
        <v>2</v>
      </c>
      <c r="J9">
        <v>1</v>
      </c>
      <c r="K9">
        <v>3</v>
      </c>
      <c r="L9">
        <v>0</v>
      </c>
      <c r="M9">
        <v>1</v>
      </c>
      <c r="N9">
        <v>1</v>
      </c>
      <c r="O9">
        <v>1</v>
      </c>
      <c r="P9">
        <v>0</v>
      </c>
      <c r="Q9">
        <v>0</v>
      </c>
      <c r="T9">
        <v>50</v>
      </c>
      <c r="U9" t="s">
        <v>219</v>
      </c>
      <c r="V9">
        <v>74</v>
      </c>
      <c r="W9" s="1">
        <v>0.9</v>
      </c>
      <c r="X9" t="s">
        <v>108</v>
      </c>
    </row>
    <row r="10" spans="1:24" x14ac:dyDescent="0.25">
      <c r="A10">
        <v>1081</v>
      </c>
      <c r="B10" t="s">
        <v>220</v>
      </c>
      <c r="C10" t="s">
        <v>36</v>
      </c>
      <c r="D10" t="s">
        <v>216</v>
      </c>
      <c r="E10" t="s">
        <v>75</v>
      </c>
      <c r="F10">
        <v>3</v>
      </c>
      <c r="G10">
        <v>0</v>
      </c>
      <c r="I10">
        <v>2</v>
      </c>
      <c r="J10">
        <v>1</v>
      </c>
      <c r="K10">
        <v>3</v>
      </c>
      <c r="L10">
        <v>0</v>
      </c>
      <c r="M10">
        <v>1</v>
      </c>
      <c r="N10">
        <v>1</v>
      </c>
      <c r="O10">
        <v>1</v>
      </c>
      <c r="P10">
        <v>0</v>
      </c>
      <c r="Q10">
        <v>0</v>
      </c>
      <c r="T10">
        <v>42</v>
      </c>
      <c r="U10" t="s">
        <v>219</v>
      </c>
      <c r="V10">
        <v>75</v>
      </c>
      <c r="W10" s="1">
        <v>0.95</v>
      </c>
      <c r="X10" t="s">
        <v>26</v>
      </c>
    </row>
    <row r="13" spans="1:24" x14ac:dyDescent="0.25">
      <c r="F13" t="s">
        <v>286</v>
      </c>
      <c r="G13" t="s">
        <v>286</v>
      </c>
      <c r="H13" t="s">
        <v>286</v>
      </c>
      <c r="I13" t="s">
        <v>285</v>
      </c>
      <c r="J13" t="s">
        <v>285</v>
      </c>
      <c r="K13" t="s">
        <v>285</v>
      </c>
      <c r="L13" t="s">
        <v>285</v>
      </c>
      <c r="M13" t="s">
        <v>285</v>
      </c>
      <c r="N13" t="s">
        <v>285</v>
      </c>
      <c r="O13" t="s">
        <v>285</v>
      </c>
      <c r="P13" t="s">
        <v>285</v>
      </c>
      <c r="Q13" t="s">
        <v>285</v>
      </c>
      <c r="R13" t="s">
        <v>285</v>
      </c>
      <c r="S13" t="s">
        <v>285</v>
      </c>
      <c r="T13" t="s">
        <v>285</v>
      </c>
      <c r="V13" t="s">
        <v>281</v>
      </c>
      <c r="W13" t="s">
        <v>283</v>
      </c>
    </row>
    <row r="14" spans="1:24" x14ac:dyDescent="0.25">
      <c r="F14">
        <f>SUM(F2:F10)</f>
        <v>27</v>
      </c>
      <c r="G14">
        <f t="shared" ref="G14:T14" si="0">SUM(G2:G10)</f>
        <v>10.5</v>
      </c>
      <c r="H14">
        <f t="shared" si="0"/>
        <v>1.5</v>
      </c>
      <c r="I14">
        <f t="shared" si="0"/>
        <v>10</v>
      </c>
      <c r="J14">
        <f t="shared" si="0"/>
        <v>5</v>
      </c>
      <c r="K14">
        <f t="shared" si="0"/>
        <v>27</v>
      </c>
      <c r="L14">
        <f t="shared" si="0"/>
        <v>5</v>
      </c>
      <c r="M14">
        <f t="shared" si="0"/>
        <v>5</v>
      </c>
      <c r="N14">
        <f t="shared" si="0"/>
        <v>5</v>
      </c>
      <c r="O14">
        <f t="shared" si="0"/>
        <v>5</v>
      </c>
      <c r="P14">
        <f t="shared" si="0"/>
        <v>0</v>
      </c>
      <c r="Q14">
        <f t="shared" si="0"/>
        <v>0</v>
      </c>
      <c r="R14">
        <f t="shared" si="0"/>
        <v>4</v>
      </c>
      <c r="S14">
        <f t="shared" si="0"/>
        <v>0</v>
      </c>
      <c r="T14">
        <f t="shared" si="0"/>
        <v>494</v>
      </c>
      <c r="V14">
        <f>AVERAGE(V2:V10)</f>
        <v>73.111111111111114</v>
      </c>
      <c r="W14" s="4">
        <f>AVERAGE(W2:W10)</f>
        <v>0.89222222222222214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85" zoomScaleNormal="85" workbookViewId="0">
      <selection activeCell="A31" sqref="A31:XFD32"/>
    </sheetView>
  </sheetViews>
  <sheetFormatPr defaultRowHeight="16.5" x14ac:dyDescent="0.25"/>
  <cols>
    <col min="2" max="2" width="20.62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64</v>
      </c>
      <c r="C2" t="s">
        <v>36</v>
      </c>
      <c r="D2" t="s">
        <v>224</v>
      </c>
      <c r="E2" t="s">
        <v>113</v>
      </c>
      <c r="F2">
        <v>1</v>
      </c>
      <c r="K2">
        <v>1</v>
      </c>
      <c r="L2">
        <v>1</v>
      </c>
      <c r="M2">
        <v>1</v>
      </c>
      <c r="N2">
        <v>1</v>
      </c>
      <c r="O2">
        <v>1</v>
      </c>
      <c r="S2">
        <v>1</v>
      </c>
      <c r="T2">
        <v>58</v>
      </c>
      <c r="U2" t="s">
        <v>66</v>
      </c>
      <c r="V2">
        <v>71</v>
      </c>
      <c r="W2" s="4">
        <v>0.81</v>
      </c>
    </row>
    <row r="3" spans="1:23" x14ac:dyDescent="0.25">
      <c r="A3">
        <v>1092</v>
      </c>
      <c r="B3" t="s">
        <v>228</v>
      </c>
      <c r="C3" t="s">
        <v>36</v>
      </c>
      <c r="D3" t="s">
        <v>224</v>
      </c>
      <c r="E3" t="s">
        <v>227</v>
      </c>
      <c r="F3">
        <v>3</v>
      </c>
      <c r="K3">
        <v>3</v>
      </c>
      <c r="M3">
        <v>1</v>
      </c>
      <c r="N3">
        <v>1</v>
      </c>
      <c r="O3">
        <v>1</v>
      </c>
      <c r="T3">
        <v>57</v>
      </c>
      <c r="U3" t="s">
        <v>66</v>
      </c>
      <c r="V3">
        <v>66.8</v>
      </c>
      <c r="W3" s="4">
        <v>0.89500000000000002</v>
      </c>
    </row>
    <row r="4" spans="1:23" x14ac:dyDescent="0.25">
      <c r="A4">
        <v>1092</v>
      </c>
      <c r="B4" t="s">
        <v>229</v>
      </c>
      <c r="C4" t="s">
        <v>36</v>
      </c>
      <c r="D4" t="s">
        <v>224</v>
      </c>
      <c r="E4" t="s">
        <v>230</v>
      </c>
      <c r="F4">
        <v>3</v>
      </c>
      <c r="G4">
        <v>3</v>
      </c>
      <c r="K4">
        <v>3</v>
      </c>
      <c r="L4">
        <v>1</v>
      </c>
      <c r="O4">
        <v>1</v>
      </c>
      <c r="T4">
        <v>26</v>
      </c>
      <c r="U4" t="s">
        <v>231</v>
      </c>
      <c r="V4">
        <v>74.400000000000006</v>
      </c>
      <c r="W4" s="1">
        <v>1</v>
      </c>
    </row>
    <row r="5" spans="1:23" x14ac:dyDescent="0.25">
      <c r="A5">
        <v>1092</v>
      </c>
      <c r="B5" t="s">
        <v>202</v>
      </c>
      <c r="C5" t="s">
        <v>22</v>
      </c>
      <c r="D5" t="s">
        <v>224</v>
      </c>
      <c r="E5" t="s">
        <v>200</v>
      </c>
      <c r="F5">
        <v>3</v>
      </c>
      <c r="H5">
        <v>3</v>
      </c>
      <c r="K5">
        <v>3</v>
      </c>
      <c r="L5">
        <v>1</v>
      </c>
      <c r="P5">
        <v>1</v>
      </c>
      <c r="T5">
        <v>69</v>
      </c>
      <c r="U5" t="s">
        <v>62</v>
      </c>
      <c r="V5">
        <v>69.099999999999994</v>
      </c>
      <c r="W5" s="1">
        <v>0.87</v>
      </c>
    </row>
    <row r="6" spans="1:23" x14ac:dyDescent="0.25">
      <c r="A6">
        <v>1092</v>
      </c>
      <c r="B6" t="s">
        <v>170</v>
      </c>
      <c r="C6" t="s">
        <v>22</v>
      </c>
      <c r="D6" t="s">
        <v>224</v>
      </c>
      <c r="E6" t="s">
        <v>72</v>
      </c>
      <c r="F6">
        <v>1</v>
      </c>
      <c r="J6">
        <v>1</v>
      </c>
      <c r="K6">
        <v>3</v>
      </c>
      <c r="L6">
        <v>1</v>
      </c>
      <c r="M6">
        <v>1</v>
      </c>
      <c r="N6">
        <v>1</v>
      </c>
      <c r="O6">
        <v>1</v>
      </c>
      <c r="P6">
        <v>1</v>
      </c>
      <c r="S6">
        <v>1</v>
      </c>
      <c r="T6">
        <v>11</v>
      </c>
      <c r="U6" t="s">
        <v>38</v>
      </c>
      <c r="V6">
        <v>86</v>
      </c>
      <c r="W6" s="1">
        <v>1</v>
      </c>
    </row>
    <row r="7" spans="1:23" x14ac:dyDescent="0.25">
      <c r="A7">
        <v>1091</v>
      </c>
      <c r="B7" t="s">
        <v>233</v>
      </c>
      <c r="C7" t="s">
        <v>22</v>
      </c>
      <c r="D7" t="s">
        <v>224</v>
      </c>
      <c r="E7" t="s">
        <v>78</v>
      </c>
      <c r="F7">
        <v>3</v>
      </c>
      <c r="G7">
        <v>3</v>
      </c>
      <c r="K7">
        <v>3</v>
      </c>
      <c r="L7">
        <v>1</v>
      </c>
      <c r="P7">
        <v>1</v>
      </c>
      <c r="T7">
        <v>72</v>
      </c>
      <c r="U7" t="s">
        <v>62</v>
      </c>
      <c r="V7">
        <v>70</v>
      </c>
      <c r="W7" s="4">
        <v>0.81899999999999995</v>
      </c>
    </row>
    <row r="8" spans="1:23" x14ac:dyDescent="0.25">
      <c r="A8">
        <v>1091</v>
      </c>
      <c r="B8" t="s">
        <v>233</v>
      </c>
      <c r="C8" t="s">
        <v>22</v>
      </c>
      <c r="D8" t="s">
        <v>224</v>
      </c>
      <c r="E8" t="s">
        <v>78</v>
      </c>
      <c r="F8">
        <v>3</v>
      </c>
      <c r="G8">
        <v>3</v>
      </c>
      <c r="K8">
        <v>3</v>
      </c>
      <c r="L8">
        <v>1</v>
      </c>
      <c r="P8">
        <v>1</v>
      </c>
      <c r="T8">
        <v>80</v>
      </c>
      <c r="U8" t="s">
        <v>62</v>
      </c>
      <c r="V8">
        <v>71.099999999999994</v>
      </c>
      <c r="W8" s="1">
        <v>0.85</v>
      </c>
    </row>
    <row r="9" spans="1:23" x14ac:dyDescent="0.25">
      <c r="A9">
        <v>1091</v>
      </c>
      <c r="B9" t="s">
        <v>174</v>
      </c>
      <c r="C9" t="s">
        <v>22</v>
      </c>
      <c r="D9" t="s">
        <v>224</v>
      </c>
      <c r="E9" t="s">
        <v>189</v>
      </c>
      <c r="F9">
        <v>1</v>
      </c>
      <c r="J9">
        <v>1</v>
      </c>
      <c r="K9">
        <v>3</v>
      </c>
      <c r="L9">
        <v>1</v>
      </c>
      <c r="M9">
        <v>1</v>
      </c>
      <c r="N9">
        <v>1</v>
      </c>
      <c r="O9">
        <v>1</v>
      </c>
      <c r="P9">
        <v>1</v>
      </c>
      <c r="S9">
        <v>1</v>
      </c>
      <c r="T9">
        <v>27</v>
      </c>
      <c r="U9" t="s">
        <v>38</v>
      </c>
      <c r="V9">
        <v>85.9</v>
      </c>
      <c r="W9" s="1">
        <v>1</v>
      </c>
    </row>
    <row r="10" spans="1:23" x14ac:dyDescent="0.25">
      <c r="A10">
        <v>1091</v>
      </c>
      <c r="B10" t="s">
        <v>206</v>
      </c>
      <c r="C10" t="s">
        <v>22</v>
      </c>
      <c r="D10" t="s">
        <v>224</v>
      </c>
      <c r="E10" t="s">
        <v>200</v>
      </c>
      <c r="F10">
        <v>3</v>
      </c>
      <c r="H10">
        <v>3</v>
      </c>
      <c r="K10">
        <v>3</v>
      </c>
      <c r="L10">
        <v>1</v>
      </c>
      <c r="T10">
        <v>63</v>
      </c>
      <c r="U10" t="s">
        <v>62</v>
      </c>
      <c r="V10">
        <v>77.900000000000006</v>
      </c>
      <c r="W10" s="4">
        <v>0.95199999999999996</v>
      </c>
    </row>
    <row r="11" spans="1:23" x14ac:dyDescent="0.25">
      <c r="A11">
        <v>1082</v>
      </c>
      <c r="B11" t="s">
        <v>234</v>
      </c>
      <c r="C11" t="s">
        <v>36</v>
      </c>
      <c r="D11" t="s">
        <v>224</v>
      </c>
      <c r="E11" t="s">
        <v>72</v>
      </c>
      <c r="F11">
        <v>3</v>
      </c>
      <c r="G11">
        <v>2</v>
      </c>
      <c r="I11">
        <v>1</v>
      </c>
      <c r="K11">
        <v>3</v>
      </c>
      <c r="L11">
        <v>1</v>
      </c>
      <c r="N11">
        <v>1</v>
      </c>
      <c r="P11">
        <v>1</v>
      </c>
      <c r="S11">
        <v>1</v>
      </c>
      <c r="T11">
        <v>63</v>
      </c>
      <c r="U11" t="s">
        <v>62</v>
      </c>
      <c r="V11">
        <v>71.400000000000006</v>
      </c>
      <c r="W11" s="4">
        <v>0.85499999999999998</v>
      </c>
    </row>
    <row r="12" spans="1:23" x14ac:dyDescent="0.25">
      <c r="A12">
        <v>1082</v>
      </c>
      <c r="B12" t="s">
        <v>202</v>
      </c>
      <c r="C12" t="s">
        <v>22</v>
      </c>
      <c r="D12" t="s">
        <v>224</v>
      </c>
      <c r="E12" t="s">
        <v>200</v>
      </c>
      <c r="F12">
        <v>3</v>
      </c>
      <c r="H12">
        <v>3</v>
      </c>
      <c r="K12">
        <v>3</v>
      </c>
      <c r="L12">
        <v>1</v>
      </c>
      <c r="P12">
        <v>1</v>
      </c>
      <c r="T12">
        <v>65</v>
      </c>
      <c r="U12" t="s">
        <v>62</v>
      </c>
      <c r="V12">
        <v>74.7</v>
      </c>
      <c r="W12" s="4">
        <v>0.84599999999999997</v>
      </c>
    </row>
    <row r="13" spans="1:23" x14ac:dyDescent="0.25">
      <c r="A13">
        <v>1082</v>
      </c>
      <c r="B13" t="s">
        <v>170</v>
      </c>
      <c r="C13" t="s">
        <v>22</v>
      </c>
      <c r="D13" t="s">
        <v>224</v>
      </c>
      <c r="E13" t="s">
        <v>72</v>
      </c>
      <c r="F13">
        <v>1</v>
      </c>
      <c r="J13">
        <v>1</v>
      </c>
      <c r="K13">
        <v>3</v>
      </c>
      <c r="L13">
        <v>1</v>
      </c>
      <c r="M13">
        <v>1</v>
      </c>
      <c r="N13">
        <v>1</v>
      </c>
      <c r="O13">
        <v>1</v>
      </c>
      <c r="P13">
        <v>1</v>
      </c>
      <c r="S13">
        <v>1</v>
      </c>
      <c r="T13">
        <v>21</v>
      </c>
      <c r="U13" t="s">
        <v>38</v>
      </c>
      <c r="V13">
        <v>85.4</v>
      </c>
      <c r="W13" s="1">
        <v>1</v>
      </c>
    </row>
    <row r="14" spans="1:23" x14ac:dyDescent="0.25">
      <c r="A14">
        <v>1082</v>
      </c>
      <c r="B14" t="s">
        <v>64</v>
      </c>
      <c r="C14" t="s">
        <v>36</v>
      </c>
      <c r="D14" t="s">
        <v>224</v>
      </c>
      <c r="E14" t="s">
        <v>113</v>
      </c>
      <c r="F14">
        <v>1</v>
      </c>
      <c r="K14">
        <v>1</v>
      </c>
      <c r="L14">
        <v>1</v>
      </c>
      <c r="M14">
        <v>1</v>
      </c>
      <c r="N14">
        <v>1</v>
      </c>
      <c r="O14">
        <v>1</v>
      </c>
      <c r="S14">
        <v>1</v>
      </c>
      <c r="T14">
        <v>54</v>
      </c>
      <c r="U14" t="s">
        <v>66</v>
      </c>
      <c r="V14">
        <v>84.2</v>
      </c>
      <c r="W14" s="4">
        <v>0.98099999999999998</v>
      </c>
    </row>
    <row r="15" spans="1:23" x14ac:dyDescent="0.25">
      <c r="A15">
        <v>1081</v>
      </c>
      <c r="B15" t="s">
        <v>235</v>
      </c>
      <c r="C15" t="s">
        <v>36</v>
      </c>
      <c r="D15" t="s">
        <v>224</v>
      </c>
      <c r="E15" t="s">
        <v>227</v>
      </c>
      <c r="F15">
        <v>3</v>
      </c>
      <c r="K15">
        <v>3</v>
      </c>
      <c r="M15">
        <v>1</v>
      </c>
      <c r="N15">
        <v>1</v>
      </c>
      <c r="O15">
        <v>1</v>
      </c>
      <c r="T15">
        <v>18</v>
      </c>
      <c r="U15" t="s">
        <v>66</v>
      </c>
      <c r="V15">
        <v>74.3</v>
      </c>
      <c r="W15" s="1">
        <v>1</v>
      </c>
    </row>
    <row r="16" spans="1:23" x14ac:dyDescent="0.25">
      <c r="A16">
        <v>1081</v>
      </c>
      <c r="B16" t="s">
        <v>206</v>
      </c>
      <c r="C16" t="s">
        <v>22</v>
      </c>
      <c r="D16" t="s">
        <v>224</v>
      </c>
      <c r="E16" t="s">
        <v>200</v>
      </c>
      <c r="F16">
        <v>3</v>
      </c>
      <c r="H16">
        <v>3</v>
      </c>
      <c r="K16">
        <v>3</v>
      </c>
      <c r="L16">
        <v>1</v>
      </c>
      <c r="T16">
        <v>65</v>
      </c>
      <c r="U16" t="s">
        <v>62</v>
      </c>
      <c r="V16">
        <v>75.8</v>
      </c>
      <c r="W16" s="4">
        <v>0.92200000000000004</v>
      </c>
    </row>
    <row r="17" spans="1:23" x14ac:dyDescent="0.25">
      <c r="A17">
        <v>1081</v>
      </c>
      <c r="B17" t="s">
        <v>232</v>
      </c>
      <c r="C17" t="s">
        <v>22</v>
      </c>
      <c r="D17" t="s">
        <v>224</v>
      </c>
      <c r="E17" t="s">
        <v>78</v>
      </c>
      <c r="F17">
        <v>3</v>
      </c>
      <c r="G17">
        <v>3</v>
      </c>
      <c r="K17">
        <v>3</v>
      </c>
      <c r="L17">
        <v>1</v>
      </c>
      <c r="P17">
        <v>1</v>
      </c>
      <c r="T17">
        <v>27</v>
      </c>
      <c r="U17" t="s">
        <v>62</v>
      </c>
      <c r="V17">
        <v>75.099999999999994</v>
      </c>
      <c r="W17" s="4">
        <v>0.88900000000000001</v>
      </c>
    </row>
    <row r="18" spans="1:23" x14ac:dyDescent="0.25">
      <c r="A18">
        <v>1081</v>
      </c>
      <c r="B18" t="s">
        <v>232</v>
      </c>
      <c r="C18" t="s">
        <v>22</v>
      </c>
      <c r="D18" t="s">
        <v>224</v>
      </c>
      <c r="E18" t="s">
        <v>78</v>
      </c>
      <c r="F18">
        <v>3</v>
      </c>
      <c r="G18">
        <v>3</v>
      </c>
      <c r="K18">
        <v>3</v>
      </c>
      <c r="L18">
        <v>1</v>
      </c>
      <c r="P18">
        <v>1</v>
      </c>
      <c r="T18">
        <v>75</v>
      </c>
      <c r="U18" t="s">
        <v>62</v>
      </c>
      <c r="V18">
        <v>73.900000000000006</v>
      </c>
      <c r="W18" s="4">
        <v>0.85099999999999998</v>
      </c>
    </row>
    <row r="19" spans="1:23" x14ac:dyDescent="0.25">
      <c r="A19">
        <v>1081</v>
      </c>
      <c r="B19" t="s">
        <v>174</v>
      </c>
      <c r="C19" t="s">
        <v>22</v>
      </c>
      <c r="D19" t="s">
        <v>224</v>
      </c>
      <c r="E19" t="s">
        <v>189</v>
      </c>
      <c r="F19">
        <v>1</v>
      </c>
      <c r="J19">
        <v>1</v>
      </c>
      <c r="K19">
        <v>3</v>
      </c>
      <c r="L19">
        <v>1</v>
      </c>
      <c r="M19">
        <v>1</v>
      </c>
      <c r="N19">
        <v>1</v>
      </c>
      <c r="O19">
        <v>1</v>
      </c>
      <c r="P19">
        <v>1</v>
      </c>
      <c r="S19">
        <v>1</v>
      </c>
      <c r="T19">
        <v>27</v>
      </c>
      <c r="U19" t="s">
        <v>38</v>
      </c>
      <c r="V19">
        <v>85.9</v>
      </c>
      <c r="W19" s="1">
        <v>1</v>
      </c>
    </row>
    <row r="20" spans="1:23" x14ac:dyDescent="0.25">
      <c r="A20">
        <v>1072</v>
      </c>
      <c r="B20" t="s">
        <v>226</v>
      </c>
      <c r="C20" t="s">
        <v>36</v>
      </c>
      <c r="D20" t="s">
        <v>224</v>
      </c>
      <c r="E20" t="s">
        <v>227</v>
      </c>
      <c r="F20">
        <v>3</v>
      </c>
      <c r="K20">
        <v>3</v>
      </c>
      <c r="M20">
        <v>1</v>
      </c>
      <c r="N20">
        <v>1</v>
      </c>
      <c r="O20">
        <v>1</v>
      </c>
      <c r="T20">
        <v>46</v>
      </c>
      <c r="U20" t="s">
        <v>38</v>
      </c>
      <c r="V20">
        <v>70</v>
      </c>
      <c r="W20" s="4">
        <v>0.95699999999999996</v>
      </c>
    </row>
    <row r="21" spans="1:23" x14ac:dyDescent="0.25">
      <c r="A21">
        <v>1072</v>
      </c>
      <c r="B21" t="s">
        <v>229</v>
      </c>
      <c r="C21" t="s">
        <v>36</v>
      </c>
      <c r="D21" t="s">
        <v>224</v>
      </c>
      <c r="E21" t="s">
        <v>230</v>
      </c>
      <c r="F21">
        <v>3</v>
      </c>
      <c r="G21">
        <v>3</v>
      </c>
      <c r="K21">
        <v>3</v>
      </c>
      <c r="L21">
        <v>1</v>
      </c>
      <c r="O21">
        <v>1</v>
      </c>
      <c r="T21">
        <v>29</v>
      </c>
      <c r="U21" t="s">
        <v>231</v>
      </c>
      <c r="V21">
        <v>71.5</v>
      </c>
      <c r="W21" s="4">
        <v>0.96599999999999997</v>
      </c>
    </row>
    <row r="22" spans="1:23" x14ac:dyDescent="0.25">
      <c r="A22">
        <v>1072</v>
      </c>
      <c r="B22" t="s">
        <v>64</v>
      </c>
      <c r="C22" t="s">
        <v>36</v>
      </c>
      <c r="D22" t="s">
        <v>224</v>
      </c>
      <c r="E22" t="s">
        <v>113</v>
      </c>
      <c r="F22">
        <v>1</v>
      </c>
      <c r="K22">
        <v>1</v>
      </c>
      <c r="L22">
        <v>1</v>
      </c>
      <c r="M22">
        <v>1</v>
      </c>
      <c r="N22">
        <v>1</v>
      </c>
      <c r="O22">
        <v>1</v>
      </c>
      <c r="S22">
        <v>1</v>
      </c>
      <c r="T22">
        <v>53</v>
      </c>
      <c r="U22" t="s">
        <v>66</v>
      </c>
      <c r="V22">
        <v>77</v>
      </c>
      <c r="W22" s="4">
        <v>0.92300000000000004</v>
      </c>
    </row>
    <row r="23" spans="1:23" x14ac:dyDescent="0.25">
      <c r="A23">
        <v>1072</v>
      </c>
      <c r="B23" t="s">
        <v>202</v>
      </c>
      <c r="C23" t="s">
        <v>22</v>
      </c>
      <c r="D23" t="s">
        <v>224</v>
      </c>
      <c r="E23" t="s">
        <v>200</v>
      </c>
      <c r="F23">
        <v>3</v>
      </c>
      <c r="H23">
        <v>3</v>
      </c>
      <c r="K23">
        <v>3</v>
      </c>
      <c r="L23">
        <v>1</v>
      </c>
      <c r="P23">
        <v>1</v>
      </c>
      <c r="T23">
        <v>59</v>
      </c>
      <c r="U23" t="s">
        <v>62</v>
      </c>
      <c r="V23">
        <v>69.900000000000006</v>
      </c>
      <c r="W23" s="4">
        <v>0.86399999999999999</v>
      </c>
    </row>
    <row r="24" spans="1:23" x14ac:dyDescent="0.25">
      <c r="A24">
        <v>1072</v>
      </c>
      <c r="B24" t="s">
        <v>170</v>
      </c>
      <c r="C24" t="s">
        <v>22</v>
      </c>
      <c r="D24" t="s">
        <v>224</v>
      </c>
      <c r="E24" t="s">
        <v>72</v>
      </c>
      <c r="F24">
        <v>1</v>
      </c>
      <c r="J24">
        <v>1</v>
      </c>
      <c r="K24">
        <v>3</v>
      </c>
      <c r="L24">
        <v>1</v>
      </c>
      <c r="M24">
        <v>1</v>
      </c>
      <c r="N24">
        <v>1</v>
      </c>
      <c r="O24">
        <v>1</v>
      </c>
      <c r="P24">
        <v>1</v>
      </c>
      <c r="S24">
        <v>1</v>
      </c>
      <c r="T24">
        <v>26</v>
      </c>
      <c r="U24" t="s">
        <v>38</v>
      </c>
      <c r="V24">
        <v>84.8</v>
      </c>
      <c r="W24" s="1">
        <v>1</v>
      </c>
    </row>
    <row r="25" spans="1:23" x14ac:dyDescent="0.25">
      <c r="A25">
        <v>1071</v>
      </c>
      <c r="B25" t="s">
        <v>232</v>
      </c>
      <c r="C25" t="s">
        <v>22</v>
      </c>
      <c r="D25" t="s">
        <v>224</v>
      </c>
      <c r="E25" t="s">
        <v>78</v>
      </c>
      <c r="F25">
        <v>3</v>
      </c>
      <c r="G25">
        <v>3</v>
      </c>
      <c r="K25">
        <v>3</v>
      </c>
      <c r="L25">
        <v>1</v>
      </c>
      <c r="P25">
        <v>1</v>
      </c>
      <c r="T25">
        <v>68</v>
      </c>
      <c r="U25" t="s">
        <v>62</v>
      </c>
      <c r="V25">
        <v>70</v>
      </c>
      <c r="W25" s="4">
        <v>0.85299999999999998</v>
      </c>
    </row>
    <row r="26" spans="1:23" x14ac:dyDescent="0.25">
      <c r="A26">
        <v>1071</v>
      </c>
      <c r="B26" t="s">
        <v>174</v>
      </c>
      <c r="C26" t="s">
        <v>22</v>
      </c>
      <c r="D26" t="s">
        <v>224</v>
      </c>
      <c r="E26" t="s">
        <v>189</v>
      </c>
      <c r="F26">
        <v>1</v>
      </c>
      <c r="J26">
        <v>1</v>
      </c>
      <c r="K26">
        <v>3</v>
      </c>
      <c r="L26">
        <v>1</v>
      </c>
      <c r="M26">
        <v>1</v>
      </c>
      <c r="N26">
        <v>1</v>
      </c>
      <c r="O26">
        <v>1</v>
      </c>
      <c r="P26">
        <v>1</v>
      </c>
      <c r="S26">
        <v>1</v>
      </c>
      <c r="T26">
        <v>23</v>
      </c>
      <c r="U26" t="s">
        <v>38</v>
      </c>
      <c r="V26">
        <v>79.3</v>
      </c>
      <c r="W26" s="4">
        <v>0.95699999999999996</v>
      </c>
    </row>
    <row r="27" spans="1:23" x14ac:dyDescent="0.25">
      <c r="A27">
        <v>1071</v>
      </c>
      <c r="B27" t="s">
        <v>206</v>
      </c>
      <c r="C27" t="s">
        <v>22</v>
      </c>
      <c r="D27" t="s">
        <v>224</v>
      </c>
      <c r="E27" t="s">
        <v>200</v>
      </c>
      <c r="F27">
        <v>3</v>
      </c>
      <c r="H27">
        <v>3</v>
      </c>
      <c r="K27">
        <v>3</v>
      </c>
      <c r="L27">
        <v>1</v>
      </c>
      <c r="T27">
        <v>63</v>
      </c>
      <c r="U27" t="s">
        <v>62</v>
      </c>
      <c r="V27">
        <v>78</v>
      </c>
      <c r="W27" s="4">
        <v>0.98399999999999999</v>
      </c>
    </row>
    <row r="28" spans="1:23" x14ac:dyDescent="0.25">
      <c r="A28">
        <v>1071</v>
      </c>
      <c r="B28" t="s">
        <v>232</v>
      </c>
      <c r="C28" t="s">
        <v>22</v>
      </c>
      <c r="D28" t="s">
        <v>224</v>
      </c>
      <c r="E28" t="s">
        <v>78</v>
      </c>
      <c r="F28">
        <v>3</v>
      </c>
      <c r="G28">
        <v>3</v>
      </c>
      <c r="K28">
        <v>3</v>
      </c>
      <c r="L28">
        <v>1</v>
      </c>
      <c r="P28">
        <v>1</v>
      </c>
      <c r="T28">
        <v>54</v>
      </c>
      <c r="U28" t="s">
        <v>62</v>
      </c>
      <c r="V28">
        <v>70</v>
      </c>
      <c r="W28" s="1">
        <v>0.87</v>
      </c>
    </row>
    <row r="31" spans="1:23" x14ac:dyDescent="0.25">
      <c r="F31" t="s">
        <v>286</v>
      </c>
      <c r="G31" t="s">
        <v>286</v>
      </c>
      <c r="H31" t="s">
        <v>286</v>
      </c>
      <c r="I31" t="s">
        <v>285</v>
      </c>
      <c r="J31" t="s">
        <v>285</v>
      </c>
      <c r="K31" t="s">
        <v>285</v>
      </c>
      <c r="L31" t="s">
        <v>285</v>
      </c>
      <c r="M31" t="s">
        <v>285</v>
      </c>
      <c r="N31" t="s">
        <v>285</v>
      </c>
      <c r="O31" t="s">
        <v>285</v>
      </c>
      <c r="P31" t="s">
        <v>285</v>
      </c>
      <c r="Q31" t="s">
        <v>285</v>
      </c>
      <c r="R31" t="s">
        <v>285</v>
      </c>
      <c r="S31" t="s">
        <v>285</v>
      </c>
      <c r="T31" t="s">
        <v>285</v>
      </c>
      <c r="V31" t="s">
        <v>282</v>
      </c>
      <c r="W31" s="4" t="s">
        <v>284</v>
      </c>
    </row>
    <row r="32" spans="1:23" x14ac:dyDescent="0.25">
      <c r="F32">
        <f>SUM(F1:F28)</f>
        <v>63</v>
      </c>
      <c r="G32">
        <f t="shared" ref="G32:T32" si="0">SUM(G1:G28)</f>
        <v>26</v>
      </c>
      <c r="H32">
        <f t="shared" si="0"/>
        <v>18</v>
      </c>
      <c r="I32">
        <f t="shared" si="0"/>
        <v>1</v>
      </c>
      <c r="J32">
        <f t="shared" si="0"/>
        <v>6</v>
      </c>
      <c r="K32">
        <f t="shared" si="0"/>
        <v>75</v>
      </c>
      <c r="L32">
        <f t="shared" si="0"/>
        <v>24</v>
      </c>
      <c r="M32">
        <f t="shared" si="0"/>
        <v>12</v>
      </c>
      <c r="N32">
        <f t="shared" si="0"/>
        <v>13</v>
      </c>
      <c r="O32">
        <f t="shared" si="0"/>
        <v>14</v>
      </c>
      <c r="P32">
        <f t="shared" si="0"/>
        <v>16</v>
      </c>
      <c r="Q32">
        <f t="shared" si="0"/>
        <v>0</v>
      </c>
      <c r="R32">
        <f t="shared" si="0"/>
        <v>0</v>
      </c>
      <c r="S32">
        <f t="shared" si="0"/>
        <v>10</v>
      </c>
      <c r="T32">
        <f t="shared" si="0"/>
        <v>1299</v>
      </c>
      <c r="V32">
        <f>AVERAGE(V1:V28)</f>
        <v>75.681481481481484</v>
      </c>
      <c r="W32" s="4">
        <f>AVERAGE(W1:W28)</f>
        <v>0.92274074074074097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="85" zoomScaleNormal="85" workbookViewId="0">
      <selection activeCell="G21" sqref="G21"/>
    </sheetView>
  </sheetViews>
  <sheetFormatPr defaultRowHeight="16.5" x14ac:dyDescent="0.25"/>
  <cols>
    <col min="2" max="2" width="20.62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64</v>
      </c>
      <c r="C2" t="s">
        <v>36</v>
      </c>
      <c r="D2" t="s">
        <v>224</v>
      </c>
      <c r="E2" t="s">
        <v>113</v>
      </c>
      <c r="F2">
        <v>1</v>
      </c>
      <c r="K2">
        <v>1</v>
      </c>
      <c r="L2" t="s">
        <v>225</v>
      </c>
      <c r="M2" t="s">
        <v>225</v>
      </c>
      <c r="N2" t="s">
        <v>225</v>
      </c>
      <c r="O2" t="s">
        <v>225</v>
      </c>
      <c r="Q2" t="s">
        <v>225</v>
      </c>
      <c r="R2">
        <v>58</v>
      </c>
      <c r="S2" t="s">
        <v>66</v>
      </c>
      <c r="T2">
        <v>71</v>
      </c>
      <c r="U2" s="4">
        <v>0.81</v>
      </c>
    </row>
    <row r="3" spans="1:23" x14ac:dyDescent="0.25">
      <c r="A3">
        <v>1092</v>
      </c>
      <c r="B3" t="s">
        <v>228</v>
      </c>
      <c r="C3" t="s">
        <v>36</v>
      </c>
      <c r="D3" t="s">
        <v>224</v>
      </c>
      <c r="E3" t="s">
        <v>227</v>
      </c>
      <c r="F3">
        <v>3</v>
      </c>
      <c r="K3">
        <v>3</v>
      </c>
      <c r="M3" t="s">
        <v>225</v>
      </c>
      <c r="N3" t="s">
        <v>225</v>
      </c>
      <c r="O3" t="s">
        <v>225</v>
      </c>
      <c r="R3">
        <v>57</v>
      </c>
      <c r="S3" t="s">
        <v>66</v>
      </c>
      <c r="T3">
        <v>66.8</v>
      </c>
      <c r="U3" s="4">
        <v>0.89500000000000002</v>
      </c>
    </row>
    <row r="4" spans="1:23" x14ac:dyDescent="0.25">
      <c r="A4">
        <v>1092</v>
      </c>
      <c r="B4" t="s">
        <v>229</v>
      </c>
      <c r="C4" t="s">
        <v>36</v>
      </c>
      <c r="D4" t="s">
        <v>224</v>
      </c>
      <c r="E4" t="s">
        <v>230</v>
      </c>
      <c r="F4">
        <v>3</v>
      </c>
      <c r="G4">
        <v>3</v>
      </c>
      <c r="K4">
        <v>3</v>
      </c>
      <c r="L4" t="s">
        <v>225</v>
      </c>
      <c r="O4" t="s">
        <v>225</v>
      </c>
      <c r="R4">
        <v>26</v>
      </c>
      <c r="S4" t="s">
        <v>231</v>
      </c>
      <c r="T4">
        <v>74.400000000000006</v>
      </c>
      <c r="U4" s="1">
        <v>1</v>
      </c>
    </row>
    <row r="5" spans="1:23" x14ac:dyDescent="0.25">
      <c r="A5">
        <v>1092</v>
      </c>
      <c r="B5" t="s">
        <v>202</v>
      </c>
      <c r="C5" t="s">
        <v>22</v>
      </c>
      <c r="D5" t="s">
        <v>224</v>
      </c>
      <c r="E5" t="s">
        <v>200</v>
      </c>
      <c r="F5">
        <v>3</v>
      </c>
      <c r="H5">
        <v>3</v>
      </c>
      <c r="K5">
        <v>3</v>
      </c>
      <c r="L5" t="s">
        <v>225</v>
      </c>
      <c r="P5" t="s">
        <v>225</v>
      </c>
      <c r="R5">
        <v>69</v>
      </c>
      <c r="S5" t="s">
        <v>62</v>
      </c>
      <c r="T5">
        <v>69.099999999999994</v>
      </c>
      <c r="U5" s="1">
        <v>0.87</v>
      </c>
    </row>
    <row r="6" spans="1:23" x14ac:dyDescent="0.25">
      <c r="A6">
        <v>1092</v>
      </c>
      <c r="B6" t="s">
        <v>170</v>
      </c>
      <c r="C6" t="s">
        <v>22</v>
      </c>
      <c r="D6" t="s">
        <v>224</v>
      </c>
      <c r="E6" t="s">
        <v>72</v>
      </c>
      <c r="F6">
        <v>1</v>
      </c>
      <c r="J6">
        <v>1</v>
      </c>
      <c r="K6">
        <v>3</v>
      </c>
      <c r="L6" t="s">
        <v>225</v>
      </c>
      <c r="M6" t="s">
        <v>225</v>
      </c>
      <c r="N6" t="s">
        <v>225</v>
      </c>
      <c r="O6" t="s">
        <v>225</v>
      </c>
      <c r="P6" t="s">
        <v>225</v>
      </c>
      <c r="Q6" t="s">
        <v>225</v>
      </c>
      <c r="R6">
        <v>11</v>
      </c>
      <c r="S6" t="s">
        <v>38</v>
      </c>
      <c r="T6">
        <v>86</v>
      </c>
      <c r="U6" s="1">
        <v>1</v>
      </c>
    </row>
    <row r="7" spans="1:23" x14ac:dyDescent="0.25">
      <c r="A7">
        <v>1091</v>
      </c>
      <c r="B7" t="s">
        <v>233</v>
      </c>
      <c r="C7" t="s">
        <v>22</v>
      </c>
      <c r="D7" t="s">
        <v>224</v>
      </c>
      <c r="E7" t="s">
        <v>78</v>
      </c>
      <c r="F7">
        <v>3</v>
      </c>
      <c r="G7">
        <v>3</v>
      </c>
      <c r="K7">
        <v>3</v>
      </c>
      <c r="L7" t="s">
        <v>225</v>
      </c>
      <c r="P7" t="s">
        <v>225</v>
      </c>
      <c r="R7">
        <v>72</v>
      </c>
      <c r="S7" t="s">
        <v>62</v>
      </c>
      <c r="T7">
        <v>70</v>
      </c>
      <c r="U7" s="4">
        <v>0.81899999999999995</v>
      </c>
    </row>
    <row r="8" spans="1:23" x14ac:dyDescent="0.25">
      <c r="A8">
        <v>1091</v>
      </c>
      <c r="B8" t="s">
        <v>233</v>
      </c>
      <c r="C8" t="s">
        <v>22</v>
      </c>
      <c r="D8" t="s">
        <v>224</v>
      </c>
      <c r="E8" t="s">
        <v>78</v>
      </c>
      <c r="F8">
        <v>3</v>
      </c>
      <c r="G8">
        <v>3</v>
      </c>
      <c r="K8">
        <v>3</v>
      </c>
      <c r="L8" t="s">
        <v>225</v>
      </c>
      <c r="P8" t="s">
        <v>225</v>
      </c>
      <c r="R8">
        <v>80</v>
      </c>
      <c r="S8" t="s">
        <v>62</v>
      </c>
      <c r="T8">
        <v>71.099999999999994</v>
      </c>
      <c r="U8" s="1">
        <v>0.85</v>
      </c>
    </row>
    <row r="9" spans="1:23" x14ac:dyDescent="0.25">
      <c r="A9">
        <v>1091</v>
      </c>
      <c r="B9" t="s">
        <v>174</v>
      </c>
      <c r="C9" t="s">
        <v>22</v>
      </c>
      <c r="D9" t="s">
        <v>224</v>
      </c>
      <c r="E9" t="s">
        <v>189</v>
      </c>
      <c r="F9">
        <v>1</v>
      </c>
      <c r="J9">
        <v>1</v>
      </c>
      <c r="K9">
        <v>3</v>
      </c>
      <c r="L9" t="s">
        <v>225</v>
      </c>
      <c r="M9" t="s">
        <v>225</v>
      </c>
      <c r="N9" t="s">
        <v>225</v>
      </c>
      <c r="O9" t="s">
        <v>225</v>
      </c>
      <c r="P9" t="s">
        <v>225</v>
      </c>
      <c r="Q9" t="s">
        <v>225</v>
      </c>
      <c r="R9">
        <v>27</v>
      </c>
      <c r="S9" t="s">
        <v>38</v>
      </c>
      <c r="T9">
        <v>85.9</v>
      </c>
      <c r="U9" s="1">
        <v>1</v>
      </c>
    </row>
    <row r="10" spans="1:23" x14ac:dyDescent="0.25">
      <c r="A10">
        <v>1091</v>
      </c>
      <c r="B10" t="s">
        <v>206</v>
      </c>
      <c r="C10" t="s">
        <v>22</v>
      </c>
      <c r="D10" t="s">
        <v>224</v>
      </c>
      <c r="E10" t="s">
        <v>200</v>
      </c>
      <c r="F10">
        <v>3</v>
      </c>
      <c r="H10">
        <v>3</v>
      </c>
      <c r="K10">
        <v>3</v>
      </c>
      <c r="L10" t="s">
        <v>225</v>
      </c>
      <c r="R10">
        <v>63</v>
      </c>
      <c r="S10" t="s">
        <v>62</v>
      </c>
      <c r="T10">
        <v>77.900000000000006</v>
      </c>
      <c r="U10" s="4">
        <v>0.95199999999999996</v>
      </c>
    </row>
    <row r="11" spans="1:23" x14ac:dyDescent="0.25">
      <c r="A11">
        <v>1082</v>
      </c>
      <c r="B11" t="s">
        <v>234</v>
      </c>
      <c r="C11" t="s">
        <v>36</v>
      </c>
      <c r="D11" t="s">
        <v>224</v>
      </c>
      <c r="E11" t="s">
        <v>72</v>
      </c>
      <c r="F11">
        <v>3</v>
      </c>
      <c r="G11">
        <v>2</v>
      </c>
      <c r="I11">
        <v>1</v>
      </c>
      <c r="K11">
        <v>3</v>
      </c>
      <c r="L11" t="s">
        <v>225</v>
      </c>
      <c r="N11" t="s">
        <v>225</v>
      </c>
      <c r="P11" t="s">
        <v>225</v>
      </c>
      <c r="Q11" t="s">
        <v>225</v>
      </c>
      <c r="R11">
        <v>63</v>
      </c>
      <c r="S11" t="s">
        <v>62</v>
      </c>
      <c r="T11">
        <v>71.400000000000006</v>
      </c>
      <c r="U11" s="4">
        <v>0.85499999999999998</v>
      </c>
    </row>
    <row r="12" spans="1:23" x14ac:dyDescent="0.25">
      <c r="A12">
        <v>1082</v>
      </c>
      <c r="B12" t="s">
        <v>202</v>
      </c>
      <c r="C12" t="s">
        <v>22</v>
      </c>
      <c r="D12" t="s">
        <v>224</v>
      </c>
      <c r="E12" t="s">
        <v>200</v>
      </c>
      <c r="F12">
        <v>3</v>
      </c>
      <c r="H12">
        <v>3</v>
      </c>
      <c r="K12">
        <v>3</v>
      </c>
      <c r="L12" t="s">
        <v>225</v>
      </c>
      <c r="P12" t="s">
        <v>225</v>
      </c>
      <c r="R12">
        <v>65</v>
      </c>
      <c r="S12" t="s">
        <v>62</v>
      </c>
      <c r="T12">
        <v>74.7</v>
      </c>
      <c r="U12" s="4">
        <v>0.84599999999999997</v>
      </c>
    </row>
    <row r="13" spans="1:23" x14ac:dyDescent="0.25">
      <c r="A13">
        <v>1082</v>
      </c>
      <c r="B13" t="s">
        <v>170</v>
      </c>
      <c r="C13" t="s">
        <v>22</v>
      </c>
      <c r="D13" t="s">
        <v>224</v>
      </c>
      <c r="E13" t="s">
        <v>72</v>
      </c>
      <c r="F13">
        <v>1</v>
      </c>
      <c r="J13">
        <v>1</v>
      </c>
      <c r="K13">
        <v>3</v>
      </c>
      <c r="L13" t="s">
        <v>225</v>
      </c>
      <c r="M13" t="s">
        <v>225</v>
      </c>
      <c r="N13" t="s">
        <v>225</v>
      </c>
      <c r="O13" t="s">
        <v>225</v>
      </c>
      <c r="P13" t="s">
        <v>225</v>
      </c>
      <c r="Q13" t="s">
        <v>225</v>
      </c>
      <c r="R13">
        <v>21</v>
      </c>
      <c r="S13" t="s">
        <v>38</v>
      </c>
      <c r="T13">
        <v>85.4</v>
      </c>
      <c r="U13" s="1">
        <v>1</v>
      </c>
    </row>
    <row r="14" spans="1:23" x14ac:dyDescent="0.25">
      <c r="A14">
        <v>1082</v>
      </c>
      <c r="B14" t="s">
        <v>64</v>
      </c>
      <c r="C14" t="s">
        <v>36</v>
      </c>
      <c r="D14" t="s">
        <v>224</v>
      </c>
      <c r="E14" t="s">
        <v>113</v>
      </c>
      <c r="F14">
        <v>1</v>
      </c>
      <c r="K14">
        <v>1</v>
      </c>
      <c r="L14" t="s">
        <v>225</v>
      </c>
      <c r="M14" t="s">
        <v>225</v>
      </c>
      <c r="N14" t="s">
        <v>225</v>
      </c>
      <c r="O14" t="s">
        <v>225</v>
      </c>
      <c r="Q14" t="s">
        <v>225</v>
      </c>
      <c r="R14">
        <v>54</v>
      </c>
      <c r="S14" t="s">
        <v>66</v>
      </c>
      <c r="T14">
        <v>84.2</v>
      </c>
      <c r="U14" s="4">
        <v>0.98099999999999998</v>
      </c>
    </row>
    <row r="15" spans="1:23" x14ac:dyDescent="0.25">
      <c r="A15">
        <v>1081</v>
      </c>
      <c r="B15" t="s">
        <v>235</v>
      </c>
      <c r="C15" t="s">
        <v>36</v>
      </c>
      <c r="D15" t="s">
        <v>224</v>
      </c>
      <c r="E15" t="s">
        <v>227</v>
      </c>
      <c r="F15">
        <v>3</v>
      </c>
      <c r="K15">
        <v>3</v>
      </c>
      <c r="M15" t="s">
        <v>225</v>
      </c>
      <c r="N15" t="s">
        <v>225</v>
      </c>
      <c r="O15" t="s">
        <v>225</v>
      </c>
      <c r="R15">
        <v>18</v>
      </c>
      <c r="S15" t="s">
        <v>66</v>
      </c>
      <c r="T15">
        <v>74.3</v>
      </c>
      <c r="U15" s="1">
        <v>1</v>
      </c>
    </row>
    <row r="16" spans="1:23" x14ac:dyDescent="0.25">
      <c r="A16">
        <v>1081</v>
      </c>
      <c r="B16" t="s">
        <v>206</v>
      </c>
      <c r="C16" t="s">
        <v>22</v>
      </c>
      <c r="D16" t="s">
        <v>224</v>
      </c>
      <c r="E16" t="s">
        <v>200</v>
      </c>
      <c r="F16">
        <v>3</v>
      </c>
      <c r="H16">
        <v>3</v>
      </c>
      <c r="K16">
        <v>3</v>
      </c>
      <c r="L16" t="s">
        <v>225</v>
      </c>
      <c r="R16">
        <v>65</v>
      </c>
      <c r="S16" t="s">
        <v>62</v>
      </c>
      <c r="T16">
        <v>75.8</v>
      </c>
      <c r="U16" s="4">
        <v>0.92200000000000004</v>
      </c>
    </row>
    <row r="17" spans="1:21" x14ac:dyDescent="0.25">
      <c r="A17">
        <v>1081</v>
      </c>
      <c r="B17" t="s">
        <v>232</v>
      </c>
      <c r="C17" t="s">
        <v>22</v>
      </c>
      <c r="D17" t="s">
        <v>224</v>
      </c>
      <c r="E17" t="s">
        <v>78</v>
      </c>
      <c r="F17">
        <v>3</v>
      </c>
      <c r="G17">
        <v>3</v>
      </c>
      <c r="K17">
        <v>3</v>
      </c>
      <c r="L17" t="s">
        <v>225</v>
      </c>
      <c r="P17" t="s">
        <v>225</v>
      </c>
      <c r="R17">
        <v>27</v>
      </c>
      <c r="S17" t="s">
        <v>62</v>
      </c>
      <c r="T17">
        <v>75.099999999999994</v>
      </c>
      <c r="U17" s="4">
        <v>0.88900000000000001</v>
      </c>
    </row>
    <row r="18" spans="1:21" x14ac:dyDescent="0.25">
      <c r="A18">
        <v>1081</v>
      </c>
      <c r="B18" t="s">
        <v>232</v>
      </c>
      <c r="C18" t="s">
        <v>22</v>
      </c>
      <c r="D18" t="s">
        <v>224</v>
      </c>
      <c r="E18" t="s">
        <v>78</v>
      </c>
      <c r="F18">
        <v>3</v>
      </c>
      <c r="G18">
        <v>3</v>
      </c>
      <c r="K18">
        <v>3</v>
      </c>
      <c r="L18" t="s">
        <v>225</v>
      </c>
      <c r="P18" t="s">
        <v>225</v>
      </c>
      <c r="R18">
        <v>75</v>
      </c>
      <c r="S18" t="s">
        <v>62</v>
      </c>
      <c r="T18">
        <v>73.900000000000006</v>
      </c>
      <c r="U18" s="4">
        <v>0.85099999999999998</v>
      </c>
    </row>
    <row r="19" spans="1:21" x14ac:dyDescent="0.25">
      <c r="A19">
        <v>1081</v>
      </c>
      <c r="B19" t="s">
        <v>174</v>
      </c>
      <c r="C19" t="s">
        <v>22</v>
      </c>
      <c r="D19" t="s">
        <v>224</v>
      </c>
      <c r="E19" t="s">
        <v>189</v>
      </c>
      <c r="F19">
        <v>1</v>
      </c>
      <c r="J19">
        <v>1</v>
      </c>
      <c r="K19">
        <v>3</v>
      </c>
      <c r="L19" t="s">
        <v>225</v>
      </c>
      <c r="M19" t="s">
        <v>225</v>
      </c>
      <c r="N19" t="s">
        <v>225</v>
      </c>
      <c r="O19" t="s">
        <v>225</v>
      </c>
      <c r="P19" t="s">
        <v>225</v>
      </c>
      <c r="Q19" t="s">
        <v>225</v>
      </c>
      <c r="R19">
        <v>27</v>
      </c>
      <c r="S19" t="s">
        <v>38</v>
      </c>
      <c r="T19">
        <v>85.9</v>
      </c>
      <c r="U19" s="1">
        <v>1</v>
      </c>
    </row>
    <row r="20" spans="1:21" x14ac:dyDescent="0.25">
      <c r="A20">
        <v>1072</v>
      </c>
      <c r="B20" t="s">
        <v>226</v>
      </c>
      <c r="C20" t="s">
        <v>36</v>
      </c>
      <c r="D20" t="s">
        <v>224</v>
      </c>
      <c r="E20" t="s">
        <v>227</v>
      </c>
      <c r="F20">
        <v>3</v>
      </c>
      <c r="K20">
        <v>3</v>
      </c>
      <c r="M20" t="s">
        <v>225</v>
      </c>
      <c r="N20" t="s">
        <v>225</v>
      </c>
      <c r="O20" t="s">
        <v>225</v>
      </c>
      <c r="R20">
        <v>46</v>
      </c>
      <c r="S20" t="s">
        <v>38</v>
      </c>
      <c r="T20">
        <v>70</v>
      </c>
      <c r="U20" s="4">
        <v>0.95699999999999996</v>
      </c>
    </row>
    <row r="21" spans="1:21" x14ac:dyDescent="0.25">
      <c r="A21">
        <v>1072</v>
      </c>
      <c r="B21" t="s">
        <v>229</v>
      </c>
      <c r="C21" t="s">
        <v>36</v>
      </c>
      <c r="D21" t="s">
        <v>224</v>
      </c>
      <c r="E21" t="s">
        <v>230</v>
      </c>
      <c r="F21">
        <v>3</v>
      </c>
      <c r="G21">
        <v>3</v>
      </c>
      <c r="K21">
        <v>3</v>
      </c>
      <c r="L21" t="s">
        <v>225</v>
      </c>
      <c r="O21" t="s">
        <v>225</v>
      </c>
      <c r="R21">
        <v>29</v>
      </c>
      <c r="S21" t="s">
        <v>231</v>
      </c>
      <c r="T21">
        <v>71.5</v>
      </c>
      <c r="U21" s="4">
        <v>0.96599999999999997</v>
      </c>
    </row>
    <row r="22" spans="1:21" x14ac:dyDescent="0.25">
      <c r="A22">
        <v>1072</v>
      </c>
      <c r="B22" t="s">
        <v>64</v>
      </c>
      <c r="C22" t="s">
        <v>36</v>
      </c>
      <c r="D22" t="s">
        <v>224</v>
      </c>
      <c r="E22" t="s">
        <v>113</v>
      </c>
      <c r="F22">
        <v>1</v>
      </c>
      <c r="K22">
        <v>1</v>
      </c>
      <c r="L22" t="s">
        <v>225</v>
      </c>
      <c r="M22" t="s">
        <v>225</v>
      </c>
      <c r="N22" t="s">
        <v>225</v>
      </c>
      <c r="O22" t="s">
        <v>225</v>
      </c>
      <c r="Q22" t="s">
        <v>225</v>
      </c>
      <c r="R22">
        <v>53</v>
      </c>
      <c r="S22" t="s">
        <v>66</v>
      </c>
      <c r="T22">
        <v>77</v>
      </c>
      <c r="U22" s="4">
        <v>0.92300000000000004</v>
      </c>
    </row>
    <row r="23" spans="1:21" x14ac:dyDescent="0.25">
      <c r="A23">
        <v>1072</v>
      </c>
      <c r="B23" t="s">
        <v>202</v>
      </c>
      <c r="C23" t="s">
        <v>22</v>
      </c>
      <c r="D23" t="s">
        <v>224</v>
      </c>
      <c r="E23" t="s">
        <v>200</v>
      </c>
      <c r="F23">
        <v>3</v>
      </c>
      <c r="H23">
        <v>3</v>
      </c>
      <c r="K23">
        <v>3</v>
      </c>
      <c r="L23" t="s">
        <v>225</v>
      </c>
      <c r="P23" t="s">
        <v>225</v>
      </c>
      <c r="R23">
        <v>59</v>
      </c>
      <c r="S23" t="s">
        <v>62</v>
      </c>
      <c r="T23">
        <v>69.900000000000006</v>
      </c>
      <c r="U23" s="4">
        <v>0.86399999999999999</v>
      </c>
    </row>
    <row r="24" spans="1:21" x14ac:dyDescent="0.25">
      <c r="A24">
        <v>1072</v>
      </c>
      <c r="B24" t="s">
        <v>170</v>
      </c>
      <c r="C24" t="s">
        <v>22</v>
      </c>
      <c r="D24" t="s">
        <v>224</v>
      </c>
      <c r="E24" t="s">
        <v>72</v>
      </c>
      <c r="F24">
        <v>1</v>
      </c>
      <c r="J24">
        <v>1</v>
      </c>
      <c r="K24">
        <v>3</v>
      </c>
      <c r="L24" t="s">
        <v>225</v>
      </c>
      <c r="M24" t="s">
        <v>225</v>
      </c>
      <c r="N24" t="s">
        <v>225</v>
      </c>
      <c r="O24" t="s">
        <v>225</v>
      </c>
      <c r="P24" t="s">
        <v>225</v>
      </c>
      <c r="Q24" t="s">
        <v>225</v>
      </c>
      <c r="R24">
        <v>26</v>
      </c>
      <c r="S24" t="s">
        <v>38</v>
      </c>
      <c r="T24">
        <v>84.8</v>
      </c>
      <c r="U24" s="1">
        <v>1</v>
      </c>
    </row>
    <row r="25" spans="1:21" x14ac:dyDescent="0.25">
      <c r="A25">
        <v>1071</v>
      </c>
      <c r="B25" t="s">
        <v>232</v>
      </c>
      <c r="C25" t="s">
        <v>22</v>
      </c>
      <c r="D25" t="s">
        <v>224</v>
      </c>
      <c r="E25" t="s">
        <v>78</v>
      </c>
      <c r="F25">
        <v>3</v>
      </c>
      <c r="G25">
        <v>3</v>
      </c>
      <c r="K25">
        <v>3</v>
      </c>
      <c r="L25" t="s">
        <v>225</v>
      </c>
      <c r="P25" t="s">
        <v>225</v>
      </c>
      <c r="R25">
        <v>68</v>
      </c>
      <c r="S25" t="s">
        <v>62</v>
      </c>
      <c r="T25">
        <v>70</v>
      </c>
      <c r="U25" s="4">
        <v>0.85299999999999998</v>
      </c>
    </row>
    <row r="26" spans="1:21" x14ac:dyDescent="0.25">
      <c r="A26">
        <v>1071</v>
      </c>
      <c r="B26" t="s">
        <v>174</v>
      </c>
      <c r="C26" t="s">
        <v>22</v>
      </c>
      <c r="D26" t="s">
        <v>224</v>
      </c>
      <c r="E26" t="s">
        <v>189</v>
      </c>
      <c r="F26">
        <v>1</v>
      </c>
      <c r="J26">
        <v>1</v>
      </c>
      <c r="K26">
        <v>3</v>
      </c>
      <c r="L26" t="s">
        <v>225</v>
      </c>
      <c r="M26" t="s">
        <v>225</v>
      </c>
      <c r="N26" t="s">
        <v>225</v>
      </c>
      <c r="O26" t="s">
        <v>225</v>
      </c>
      <c r="P26" t="s">
        <v>225</v>
      </c>
      <c r="Q26" t="s">
        <v>225</v>
      </c>
      <c r="R26">
        <v>23</v>
      </c>
      <c r="S26" t="s">
        <v>38</v>
      </c>
      <c r="T26">
        <v>79.3</v>
      </c>
      <c r="U26" s="4">
        <v>0.95699999999999996</v>
      </c>
    </row>
    <row r="27" spans="1:21" x14ac:dyDescent="0.25">
      <c r="A27">
        <v>1071</v>
      </c>
      <c r="B27" t="s">
        <v>206</v>
      </c>
      <c r="C27" t="s">
        <v>22</v>
      </c>
      <c r="D27" t="s">
        <v>224</v>
      </c>
      <c r="E27" t="s">
        <v>200</v>
      </c>
      <c r="F27">
        <v>3</v>
      </c>
      <c r="H27">
        <v>3</v>
      </c>
      <c r="K27">
        <v>3</v>
      </c>
      <c r="L27" t="s">
        <v>225</v>
      </c>
      <c r="R27">
        <v>63</v>
      </c>
      <c r="S27" t="s">
        <v>62</v>
      </c>
      <c r="T27">
        <v>78</v>
      </c>
      <c r="U27" s="4">
        <v>0.98399999999999999</v>
      </c>
    </row>
    <row r="28" spans="1:21" x14ac:dyDescent="0.25">
      <c r="A28">
        <v>1071</v>
      </c>
      <c r="B28" t="s">
        <v>232</v>
      </c>
      <c r="C28" t="s">
        <v>22</v>
      </c>
      <c r="D28" t="s">
        <v>224</v>
      </c>
      <c r="E28" t="s">
        <v>78</v>
      </c>
      <c r="F28">
        <v>3</v>
      </c>
      <c r="G28">
        <v>3</v>
      </c>
      <c r="K28">
        <v>3</v>
      </c>
      <c r="L28" t="s">
        <v>225</v>
      </c>
      <c r="P28" t="s">
        <v>225</v>
      </c>
      <c r="R28">
        <v>54</v>
      </c>
      <c r="S28" t="s">
        <v>62</v>
      </c>
      <c r="T28">
        <v>70</v>
      </c>
      <c r="U28" s="1">
        <v>0.87</v>
      </c>
    </row>
    <row r="29" spans="1:21" x14ac:dyDescent="0.25">
      <c r="S29" t="s">
        <v>63</v>
      </c>
    </row>
    <row r="30" spans="1:21" x14ac:dyDescent="0.25">
      <c r="S30" t="s">
        <v>26</v>
      </c>
    </row>
    <row r="31" spans="1:21" x14ac:dyDescent="0.25">
      <c r="S31" t="s">
        <v>27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opLeftCell="B3" zoomScale="85" zoomScaleNormal="85" workbookViewId="0">
      <selection activeCell="W37" sqref="W37"/>
    </sheetView>
  </sheetViews>
  <sheetFormatPr defaultRowHeight="16.5" x14ac:dyDescent="0.25"/>
  <cols>
    <col min="2" max="2" width="13.25" customWidth="1"/>
    <col min="12" max="12" width="12" customWidth="1"/>
    <col min="13" max="13" width="12.5" customWidth="1"/>
    <col min="14" max="15" width="11.375" customWidth="1"/>
    <col min="16" max="16" width="10.75" customWidth="1"/>
    <col min="17" max="18" width="10.5" customWidth="1"/>
    <col min="19" max="19" width="10.87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1091</v>
      </c>
      <c r="B2" t="s">
        <v>262</v>
      </c>
      <c r="C2" t="s">
        <v>157</v>
      </c>
      <c r="D2" t="s">
        <v>246</v>
      </c>
      <c r="E2" t="s">
        <v>247</v>
      </c>
      <c r="F2">
        <v>3</v>
      </c>
      <c r="G2">
        <v>0.4</v>
      </c>
      <c r="H2">
        <v>0.3</v>
      </c>
      <c r="I2">
        <v>1.5</v>
      </c>
      <c r="J2">
        <v>0.8</v>
      </c>
      <c r="K2">
        <v>3</v>
      </c>
      <c r="L2">
        <v>1</v>
      </c>
      <c r="N2">
        <v>1</v>
      </c>
      <c r="P2">
        <v>1</v>
      </c>
      <c r="R2">
        <v>1</v>
      </c>
      <c r="S2">
        <v>1</v>
      </c>
      <c r="T2">
        <v>109</v>
      </c>
      <c r="U2" t="s">
        <v>249</v>
      </c>
      <c r="V2">
        <v>58</v>
      </c>
      <c r="W2" s="1">
        <v>0.65</v>
      </c>
    </row>
    <row r="3" spans="1:23" x14ac:dyDescent="0.25">
      <c r="A3">
        <v>1081</v>
      </c>
      <c r="B3" t="s">
        <v>262</v>
      </c>
      <c r="C3" t="s">
        <v>157</v>
      </c>
      <c r="D3" t="s">
        <v>246</v>
      </c>
      <c r="E3" t="s">
        <v>247</v>
      </c>
      <c r="F3">
        <v>3</v>
      </c>
      <c r="G3">
        <v>0.4</v>
      </c>
      <c r="H3">
        <v>0.3</v>
      </c>
      <c r="I3">
        <v>1.5</v>
      </c>
      <c r="J3">
        <v>0.8</v>
      </c>
      <c r="K3">
        <v>3</v>
      </c>
      <c r="L3">
        <v>1</v>
      </c>
      <c r="N3">
        <v>1</v>
      </c>
      <c r="P3">
        <v>1</v>
      </c>
      <c r="R3">
        <v>1</v>
      </c>
      <c r="S3">
        <v>1</v>
      </c>
      <c r="T3">
        <v>88</v>
      </c>
      <c r="U3" t="s">
        <v>249</v>
      </c>
      <c r="V3">
        <v>57</v>
      </c>
      <c r="W3" s="1">
        <v>0.63</v>
      </c>
    </row>
    <row r="4" spans="1:23" x14ac:dyDescent="0.25">
      <c r="A4">
        <v>1071</v>
      </c>
      <c r="B4" t="s">
        <v>262</v>
      </c>
      <c r="C4" t="s">
        <v>157</v>
      </c>
      <c r="D4" t="s">
        <v>246</v>
      </c>
      <c r="E4" t="s">
        <v>247</v>
      </c>
      <c r="F4">
        <v>3</v>
      </c>
      <c r="G4">
        <v>0.4</v>
      </c>
      <c r="H4">
        <v>0.3</v>
      </c>
      <c r="I4">
        <v>1.5</v>
      </c>
      <c r="J4">
        <v>0.8</v>
      </c>
      <c r="K4">
        <v>3</v>
      </c>
      <c r="L4">
        <v>1</v>
      </c>
      <c r="N4">
        <v>1</v>
      </c>
      <c r="P4">
        <v>1</v>
      </c>
      <c r="R4">
        <v>1</v>
      </c>
      <c r="S4">
        <v>1</v>
      </c>
      <c r="T4">
        <v>104</v>
      </c>
      <c r="U4" t="s">
        <v>249</v>
      </c>
      <c r="V4">
        <v>60</v>
      </c>
      <c r="W4" s="1">
        <v>0.74</v>
      </c>
    </row>
    <row r="5" spans="1:23" x14ac:dyDescent="0.25">
      <c r="A5">
        <v>1092</v>
      </c>
      <c r="B5" t="s">
        <v>245</v>
      </c>
      <c r="C5" t="s">
        <v>157</v>
      </c>
      <c r="D5" t="s">
        <v>246</v>
      </c>
      <c r="E5" t="s">
        <v>247</v>
      </c>
      <c r="F5">
        <v>3</v>
      </c>
      <c r="G5">
        <v>0</v>
      </c>
      <c r="H5">
        <v>1</v>
      </c>
      <c r="I5">
        <v>0</v>
      </c>
      <c r="J5">
        <v>2</v>
      </c>
      <c r="K5">
        <v>3</v>
      </c>
      <c r="N5">
        <v>1</v>
      </c>
      <c r="P5">
        <v>1</v>
      </c>
      <c r="R5">
        <v>1</v>
      </c>
      <c r="S5">
        <v>1</v>
      </c>
      <c r="T5">
        <v>97</v>
      </c>
      <c r="U5" t="s">
        <v>249</v>
      </c>
      <c r="V5">
        <v>66</v>
      </c>
      <c r="W5" s="1">
        <v>0.8</v>
      </c>
    </row>
    <row r="6" spans="1:23" x14ac:dyDescent="0.25">
      <c r="A6">
        <v>1082</v>
      </c>
      <c r="B6" t="s">
        <v>245</v>
      </c>
      <c r="C6" t="s">
        <v>157</v>
      </c>
      <c r="D6" t="s">
        <v>246</v>
      </c>
      <c r="E6" t="s">
        <v>247</v>
      </c>
      <c r="F6">
        <v>3</v>
      </c>
      <c r="G6">
        <v>0</v>
      </c>
      <c r="H6">
        <v>1</v>
      </c>
      <c r="I6">
        <v>0</v>
      </c>
      <c r="J6">
        <v>2</v>
      </c>
      <c r="K6">
        <v>3</v>
      </c>
      <c r="N6">
        <v>1</v>
      </c>
      <c r="P6">
        <v>1</v>
      </c>
      <c r="R6">
        <v>1</v>
      </c>
      <c r="S6">
        <v>1</v>
      </c>
      <c r="T6">
        <v>53</v>
      </c>
      <c r="U6" t="s">
        <v>249</v>
      </c>
      <c r="V6">
        <v>71</v>
      </c>
      <c r="W6" s="1">
        <v>0.87</v>
      </c>
    </row>
    <row r="7" spans="1:23" x14ac:dyDescent="0.25">
      <c r="A7">
        <v>1092</v>
      </c>
      <c r="B7" t="s">
        <v>261</v>
      </c>
      <c r="C7" t="s">
        <v>255</v>
      </c>
      <c r="D7" t="s">
        <v>246</v>
      </c>
      <c r="E7" t="s">
        <v>251</v>
      </c>
      <c r="F7">
        <v>3</v>
      </c>
      <c r="G7">
        <v>0</v>
      </c>
      <c r="H7">
        <v>0</v>
      </c>
      <c r="I7">
        <v>0.5</v>
      </c>
      <c r="J7">
        <v>0.5</v>
      </c>
      <c r="K7">
        <v>3</v>
      </c>
      <c r="N7">
        <v>1</v>
      </c>
      <c r="P7">
        <v>1</v>
      </c>
      <c r="R7">
        <v>1</v>
      </c>
      <c r="S7">
        <v>1</v>
      </c>
      <c r="T7">
        <v>63</v>
      </c>
      <c r="U7" t="s">
        <v>260</v>
      </c>
      <c r="V7">
        <v>86</v>
      </c>
      <c r="W7" s="1">
        <v>1</v>
      </c>
    </row>
    <row r="8" spans="1:23" x14ac:dyDescent="0.25">
      <c r="A8">
        <v>1082</v>
      </c>
      <c r="B8" t="s">
        <v>261</v>
      </c>
      <c r="C8" t="s">
        <v>255</v>
      </c>
      <c r="D8" t="s">
        <v>246</v>
      </c>
      <c r="E8" t="s">
        <v>251</v>
      </c>
      <c r="F8">
        <v>3</v>
      </c>
      <c r="G8">
        <v>0</v>
      </c>
      <c r="H8">
        <v>0</v>
      </c>
      <c r="I8">
        <v>0.5</v>
      </c>
      <c r="J8">
        <v>0.5</v>
      </c>
      <c r="K8">
        <v>3</v>
      </c>
      <c r="N8">
        <v>1</v>
      </c>
      <c r="P8">
        <v>1</v>
      </c>
      <c r="R8">
        <v>1</v>
      </c>
      <c r="S8">
        <v>1</v>
      </c>
      <c r="T8">
        <v>68</v>
      </c>
      <c r="U8" t="s">
        <v>249</v>
      </c>
      <c r="V8">
        <v>71</v>
      </c>
      <c r="W8" s="1">
        <v>0.88</v>
      </c>
    </row>
    <row r="9" spans="1:23" x14ac:dyDescent="0.25">
      <c r="A9">
        <v>1072</v>
      </c>
      <c r="B9" t="s">
        <v>261</v>
      </c>
      <c r="C9" t="s">
        <v>255</v>
      </c>
      <c r="D9" t="s">
        <v>246</v>
      </c>
      <c r="E9" t="s">
        <v>251</v>
      </c>
      <c r="F9">
        <v>3</v>
      </c>
      <c r="G9">
        <v>0</v>
      </c>
      <c r="H9">
        <v>0</v>
      </c>
      <c r="I9">
        <v>0.5</v>
      </c>
      <c r="J9">
        <v>0.5</v>
      </c>
      <c r="K9">
        <v>3</v>
      </c>
      <c r="N9">
        <v>1</v>
      </c>
      <c r="P9">
        <v>1</v>
      </c>
      <c r="R9">
        <v>1</v>
      </c>
      <c r="S9">
        <v>1</v>
      </c>
      <c r="T9">
        <v>63</v>
      </c>
      <c r="U9" t="s">
        <v>249</v>
      </c>
      <c r="V9">
        <v>67</v>
      </c>
      <c r="W9" s="1">
        <v>0.9</v>
      </c>
    </row>
    <row r="10" spans="1:23" x14ac:dyDescent="0.25">
      <c r="A10">
        <v>1092</v>
      </c>
      <c r="B10" t="s">
        <v>257</v>
      </c>
      <c r="C10" t="s">
        <v>255</v>
      </c>
      <c r="D10" t="s">
        <v>246</v>
      </c>
      <c r="E10" t="s">
        <v>251</v>
      </c>
      <c r="F10">
        <v>3</v>
      </c>
      <c r="G10">
        <v>0</v>
      </c>
      <c r="H10">
        <v>0</v>
      </c>
      <c r="I10">
        <v>0.5</v>
      </c>
      <c r="J10">
        <v>0.5</v>
      </c>
      <c r="K10">
        <v>3</v>
      </c>
      <c r="L10">
        <v>1</v>
      </c>
      <c r="M10">
        <v>1</v>
      </c>
      <c r="N10">
        <v>1</v>
      </c>
      <c r="S10">
        <v>1</v>
      </c>
      <c r="T10">
        <v>19</v>
      </c>
      <c r="U10" t="s">
        <v>249</v>
      </c>
      <c r="V10">
        <v>86</v>
      </c>
      <c r="W10" s="1">
        <v>1</v>
      </c>
    </row>
    <row r="11" spans="1:23" x14ac:dyDescent="0.25">
      <c r="A11">
        <v>1082</v>
      </c>
      <c r="B11" t="s">
        <v>256</v>
      </c>
      <c r="C11" t="s">
        <v>255</v>
      </c>
      <c r="D11" t="s">
        <v>246</v>
      </c>
      <c r="E11" t="s">
        <v>251</v>
      </c>
      <c r="F11">
        <v>3</v>
      </c>
      <c r="G11">
        <v>0</v>
      </c>
      <c r="H11">
        <v>0</v>
      </c>
      <c r="I11">
        <v>0.5</v>
      </c>
      <c r="J11">
        <v>0.5</v>
      </c>
      <c r="K11">
        <v>3</v>
      </c>
      <c r="L11">
        <v>1</v>
      </c>
      <c r="M11">
        <v>1</v>
      </c>
      <c r="N11">
        <v>1</v>
      </c>
      <c r="S11">
        <v>1</v>
      </c>
      <c r="T11">
        <v>28</v>
      </c>
      <c r="U11" t="s">
        <v>249</v>
      </c>
      <c r="V11">
        <v>73</v>
      </c>
      <c r="W11" s="1">
        <v>1</v>
      </c>
    </row>
    <row r="12" spans="1:23" x14ac:dyDescent="0.25">
      <c r="A12">
        <v>1071</v>
      </c>
      <c r="B12" t="s">
        <v>256</v>
      </c>
      <c r="C12" t="s">
        <v>255</v>
      </c>
      <c r="D12" t="s">
        <v>246</v>
      </c>
      <c r="E12" t="s">
        <v>251</v>
      </c>
      <c r="F12">
        <v>3</v>
      </c>
      <c r="G12">
        <v>0</v>
      </c>
      <c r="H12">
        <v>0</v>
      </c>
      <c r="I12">
        <v>0.5</v>
      </c>
      <c r="J12">
        <v>0.5</v>
      </c>
      <c r="K12">
        <v>3</v>
      </c>
      <c r="L12">
        <v>1</v>
      </c>
      <c r="M12">
        <v>1</v>
      </c>
      <c r="N12">
        <v>1</v>
      </c>
      <c r="S12">
        <v>1</v>
      </c>
      <c r="T12">
        <v>23</v>
      </c>
      <c r="U12" t="s">
        <v>249</v>
      </c>
      <c r="V12">
        <v>81</v>
      </c>
      <c r="W12" s="1">
        <v>1</v>
      </c>
    </row>
    <row r="13" spans="1:23" x14ac:dyDescent="0.25">
      <c r="A13">
        <v>1072</v>
      </c>
      <c r="B13" t="s">
        <v>268</v>
      </c>
      <c r="C13" t="s">
        <v>157</v>
      </c>
      <c r="D13" t="s">
        <v>246</v>
      </c>
      <c r="E13" t="s">
        <v>247</v>
      </c>
      <c r="F13">
        <v>3</v>
      </c>
      <c r="G13">
        <v>0</v>
      </c>
      <c r="H13">
        <v>1</v>
      </c>
      <c r="I13">
        <v>0</v>
      </c>
      <c r="J13">
        <v>2</v>
      </c>
      <c r="K13">
        <v>3</v>
      </c>
      <c r="N13">
        <v>1</v>
      </c>
      <c r="P13">
        <v>1</v>
      </c>
      <c r="R13">
        <v>1</v>
      </c>
      <c r="S13">
        <v>1</v>
      </c>
      <c r="T13">
        <v>69</v>
      </c>
      <c r="U13" t="s">
        <v>249</v>
      </c>
      <c r="V13">
        <v>68</v>
      </c>
      <c r="W13" s="1">
        <v>0.88</v>
      </c>
    </row>
    <row r="14" spans="1:23" x14ac:dyDescent="0.25">
      <c r="A14">
        <v>1072</v>
      </c>
      <c r="B14" t="s">
        <v>269</v>
      </c>
      <c r="C14" t="s">
        <v>157</v>
      </c>
      <c r="D14" t="s">
        <v>246</v>
      </c>
      <c r="E14" t="s">
        <v>247</v>
      </c>
      <c r="F14">
        <v>1</v>
      </c>
      <c r="G14">
        <v>0</v>
      </c>
      <c r="H14">
        <v>0</v>
      </c>
      <c r="I14">
        <v>0.5</v>
      </c>
      <c r="J14">
        <v>0.5</v>
      </c>
      <c r="K14">
        <v>2</v>
      </c>
      <c r="M14">
        <v>1</v>
      </c>
      <c r="N14">
        <v>1</v>
      </c>
      <c r="P14">
        <v>1</v>
      </c>
      <c r="R14">
        <v>1</v>
      </c>
      <c r="S14">
        <v>1</v>
      </c>
      <c r="T14">
        <v>62</v>
      </c>
      <c r="U14" t="s">
        <v>259</v>
      </c>
      <c r="V14">
        <v>65</v>
      </c>
      <c r="W14" s="1">
        <v>0.79</v>
      </c>
    </row>
    <row r="15" spans="1:23" x14ac:dyDescent="0.25">
      <c r="A15">
        <v>1071</v>
      </c>
      <c r="B15" t="s">
        <v>272</v>
      </c>
      <c r="C15" t="s">
        <v>157</v>
      </c>
      <c r="D15" t="s">
        <v>246</v>
      </c>
      <c r="E15" t="s">
        <v>247</v>
      </c>
      <c r="F15">
        <v>1</v>
      </c>
      <c r="G15">
        <v>0</v>
      </c>
      <c r="H15">
        <v>0</v>
      </c>
      <c r="I15">
        <v>0.5</v>
      </c>
      <c r="J15">
        <v>0.5</v>
      </c>
      <c r="K15">
        <v>2</v>
      </c>
      <c r="M15">
        <v>1</v>
      </c>
      <c r="N15">
        <v>1</v>
      </c>
      <c r="P15">
        <v>1</v>
      </c>
      <c r="R15">
        <v>1</v>
      </c>
      <c r="S15">
        <v>1</v>
      </c>
      <c r="T15">
        <v>69</v>
      </c>
      <c r="U15" t="s">
        <v>259</v>
      </c>
      <c r="V15">
        <v>75</v>
      </c>
      <c r="W15" s="1">
        <v>0.93</v>
      </c>
    </row>
    <row r="16" spans="1:23" x14ac:dyDescent="0.25">
      <c r="A16">
        <v>1092</v>
      </c>
      <c r="B16" t="s">
        <v>197</v>
      </c>
      <c r="C16" t="s">
        <v>157</v>
      </c>
      <c r="D16" t="s">
        <v>246</v>
      </c>
      <c r="E16" t="s">
        <v>253</v>
      </c>
      <c r="F16">
        <v>1</v>
      </c>
      <c r="G16">
        <v>0</v>
      </c>
      <c r="H16">
        <v>0</v>
      </c>
      <c r="I16">
        <v>1</v>
      </c>
      <c r="J16">
        <v>0</v>
      </c>
      <c r="K16">
        <v>2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10</v>
      </c>
      <c r="U16" t="s">
        <v>254</v>
      </c>
      <c r="V16">
        <v>81</v>
      </c>
      <c r="W16" s="1">
        <v>0.9</v>
      </c>
    </row>
    <row r="17" spans="1:23" x14ac:dyDescent="0.25">
      <c r="A17">
        <v>1092</v>
      </c>
      <c r="B17" t="s">
        <v>170</v>
      </c>
      <c r="C17" t="s">
        <v>157</v>
      </c>
      <c r="D17" t="s">
        <v>246</v>
      </c>
      <c r="E17" t="s">
        <v>251</v>
      </c>
      <c r="F17">
        <v>1</v>
      </c>
      <c r="G17">
        <v>0</v>
      </c>
      <c r="H17">
        <v>0</v>
      </c>
      <c r="I17">
        <v>0.5</v>
      </c>
      <c r="J17">
        <v>0.5</v>
      </c>
      <c r="K17">
        <v>3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7</v>
      </c>
      <c r="U17" t="s">
        <v>252</v>
      </c>
      <c r="V17">
        <v>86</v>
      </c>
      <c r="W17" s="1">
        <v>1</v>
      </c>
    </row>
    <row r="18" spans="1:23" x14ac:dyDescent="0.25">
      <c r="A18">
        <v>1082</v>
      </c>
      <c r="B18" t="s">
        <v>170</v>
      </c>
      <c r="C18" t="s">
        <v>157</v>
      </c>
      <c r="D18" t="s">
        <v>246</v>
      </c>
      <c r="E18" t="s">
        <v>251</v>
      </c>
      <c r="F18">
        <v>1</v>
      </c>
      <c r="G18">
        <v>0</v>
      </c>
      <c r="H18">
        <v>0</v>
      </c>
      <c r="I18">
        <v>0.5</v>
      </c>
      <c r="J18">
        <v>0.5</v>
      </c>
      <c r="K18">
        <v>3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26</v>
      </c>
      <c r="U18" t="s">
        <v>252</v>
      </c>
      <c r="V18">
        <v>85</v>
      </c>
      <c r="W18" s="1">
        <v>1</v>
      </c>
    </row>
    <row r="19" spans="1:23" x14ac:dyDescent="0.25">
      <c r="A19">
        <v>1072</v>
      </c>
      <c r="B19" t="s">
        <v>270</v>
      </c>
      <c r="C19" t="s">
        <v>157</v>
      </c>
      <c r="D19" t="s">
        <v>246</v>
      </c>
      <c r="E19" t="s">
        <v>251</v>
      </c>
      <c r="F19">
        <v>1</v>
      </c>
      <c r="G19">
        <v>0</v>
      </c>
      <c r="H19">
        <v>0</v>
      </c>
      <c r="I19">
        <v>0.5</v>
      </c>
      <c r="J19">
        <v>0.5</v>
      </c>
      <c r="K19">
        <v>3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29</v>
      </c>
      <c r="U19" t="s">
        <v>271</v>
      </c>
      <c r="V19">
        <v>88</v>
      </c>
      <c r="W19" s="1">
        <v>1</v>
      </c>
    </row>
    <row r="20" spans="1:23" x14ac:dyDescent="0.25">
      <c r="A20">
        <v>1091</v>
      </c>
      <c r="B20" t="s">
        <v>174</v>
      </c>
      <c r="C20" t="s">
        <v>157</v>
      </c>
      <c r="D20" t="s">
        <v>246</v>
      </c>
      <c r="E20" t="s">
        <v>264</v>
      </c>
      <c r="F20">
        <v>1</v>
      </c>
      <c r="G20">
        <v>0</v>
      </c>
      <c r="H20">
        <v>0</v>
      </c>
      <c r="I20">
        <v>0.5</v>
      </c>
      <c r="J20">
        <v>0.5</v>
      </c>
      <c r="K20">
        <v>3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25</v>
      </c>
      <c r="U20" t="s">
        <v>252</v>
      </c>
      <c r="V20">
        <v>82</v>
      </c>
      <c r="W20" s="1">
        <v>1</v>
      </c>
    </row>
    <row r="21" spans="1:23" x14ac:dyDescent="0.25">
      <c r="A21">
        <v>1081</v>
      </c>
      <c r="B21" t="s">
        <v>174</v>
      </c>
      <c r="C21" t="s">
        <v>157</v>
      </c>
      <c r="D21" t="s">
        <v>246</v>
      </c>
      <c r="E21" t="s">
        <v>264</v>
      </c>
      <c r="F21">
        <v>1</v>
      </c>
      <c r="G21">
        <v>0</v>
      </c>
      <c r="H21">
        <v>0</v>
      </c>
      <c r="I21">
        <v>0.5</v>
      </c>
      <c r="J21">
        <v>0.5</v>
      </c>
      <c r="K21">
        <v>3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29</v>
      </c>
      <c r="U21" t="s">
        <v>252</v>
      </c>
      <c r="V21">
        <v>85</v>
      </c>
      <c r="W21" s="1">
        <v>1</v>
      </c>
    </row>
    <row r="22" spans="1:23" x14ac:dyDescent="0.25">
      <c r="A22">
        <v>1071</v>
      </c>
      <c r="B22" t="s">
        <v>174</v>
      </c>
      <c r="C22" t="s">
        <v>157</v>
      </c>
      <c r="D22" t="s">
        <v>246</v>
      </c>
      <c r="E22" t="s">
        <v>264</v>
      </c>
      <c r="F22">
        <v>1</v>
      </c>
      <c r="G22">
        <v>0</v>
      </c>
      <c r="H22">
        <v>0</v>
      </c>
      <c r="I22">
        <v>0.5</v>
      </c>
      <c r="J22">
        <v>0.5</v>
      </c>
      <c r="K22">
        <v>3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24</v>
      </c>
      <c r="U22" t="s">
        <v>252</v>
      </c>
      <c r="V22">
        <v>87</v>
      </c>
      <c r="W22" s="1">
        <v>1</v>
      </c>
    </row>
    <row r="23" spans="1:23" x14ac:dyDescent="0.25">
      <c r="A23">
        <v>1091</v>
      </c>
      <c r="B23" t="s">
        <v>263</v>
      </c>
      <c r="C23" t="s">
        <v>157</v>
      </c>
      <c r="D23" t="s">
        <v>246</v>
      </c>
      <c r="E23" t="s">
        <v>247</v>
      </c>
      <c r="F23">
        <v>3</v>
      </c>
      <c r="G23">
        <v>0</v>
      </c>
      <c r="H23">
        <v>1</v>
      </c>
      <c r="I23">
        <v>0</v>
      </c>
      <c r="J23">
        <v>2</v>
      </c>
      <c r="K23">
        <v>3</v>
      </c>
      <c r="N23">
        <v>1</v>
      </c>
      <c r="P23">
        <v>1</v>
      </c>
      <c r="R23">
        <v>1</v>
      </c>
      <c r="S23">
        <v>1</v>
      </c>
      <c r="T23">
        <v>71</v>
      </c>
      <c r="U23" t="s">
        <v>259</v>
      </c>
      <c r="V23">
        <v>74</v>
      </c>
      <c r="W23" s="1">
        <v>0.92</v>
      </c>
    </row>
    <row r="24" spans="1:23" x14ac:dyDescent="0.25">
      <c r="A24">
        <v>1081</v>
      </c>
      <c r="B24" t="s">
        <v>263</v>
      </c>
      <c r="C24" t="s">
        <v>157</v>
      </c>
      <c r="D24" t="s">
        <v>246</v>
      </c>
      <c r="E24" t="s">
        <v>247</v>
      </c>
      <c r="F24">
        <v>3</v>
      </c>
      <c r="G24">
        <v>0</v>
      </c>
      <c r="H24">
        <v>1</v>
      </c>
      <c r="I24">
        <v>0</v>
      </c>
      <c r="J24">
        <v>2</v>
      </c>
      <c r="K24">
        <v>3</v>
      </c>
      <c r="N24">
        <v>1</v>
      </c>
      <c r="P24">
        <v>1</v>
      </c>
      <c r="R24">
        <v>1</v>
      </c>
      <c r="S24">
        <v>1</v>
      </c>
      <c r="T24">
        <v>52</v>
      </c>
      <c r="U24" t="s">
        <v>259</v>
      </c>
      <c r="V24">
        <v>74</v>
      </c>
      <c r="W24" s="1">
        <v>0.96</v>
      </c>
    </row>
    <row r="25" spans="1:23" x14ac:dyDescent="0.25">
      <c r="A25">
        <v>1092</v>
      </c>
      <c r="B25" t="s">
        <v>258</v>
      </c>
      <c r="C25" t="s">
        <v>255</v>
      </c>
      <c r="D25" t="s">
        <v>246</v>
      </c>
      <c r="E25" t="s">
        <v>247</v>
      </c>
      <c r="F25">
        <v>1</v>
      </c>
      <c r="G25">
        <v>0</v>
      </c>
      <c r="H25">
        <v>0</v>
      </c>
      <c r="I25">
        <v>0.5</v>
      </c>
      <c r="J25">
        <v>0.5</v>
      </c>
      <c r="K25">
        <v>2</v>
      </c>
      <c r="M25">
        <v>1</v>
      </c>
      <c r="N25">
        <v>1</v>
      </c>
      <c r="P25">
        <v>1</v>
      </c>
      <c r="R25">
        <v>1</v>
      </c>
      <c r="S25">
        <v>1</v>
      </c>
      <c r="T25">
        <v>74</v>
      </c>
      <c r="U25" t="s">
        <v>259</v>
      </c>
      <c r="V25">
        <v>69</v>
      </c>
      <c r="W25" s="1">
        <v>0.85</v>
      </c>
    </row>
    <row r="26" spans="1:23" x14ac:dyDescent="0.25">
      <c r="A26">
        <v>1082</v>
      </c>
      <c r="B26" t="s">
        <v>258</v>
      </c>
      <c r="C26" t="s">
        <v>255</v>
      </c>
      <c r="D26" t="s">
        <v>246</v>
      </c>
      <c r="E26" t="s">
        <v>247</v>
      </c>
      <c r="F26">
        <v>1</v>
      </c>
      <c r="G26">
        <v>0</v>
      </c>
      <c r="H26">
        <v>0</v>
      </c>
      <c r="I26">
        <v>0.5</v>
      </c>
      <c r="J26">
        <v>0.5</v>
      </c>
      <c r="K26">
        <v>2</v>
      </c>
      <c r="M26">
        <v>1</v>
      </c>
      <c r="N26">
        <v>1</v>
      </c>
      <c r="P26">
        <v>1</v>
      </c>
      <c r="R26">
        <v>1</v>
      </c>
      <c r="S26">
        <v>1</v>
      </c>
      <c r="T26">
        <v>58</v>
      </c>
      <c r="U26" t="s">
        <v>259</v>
      </c>
      <c r="V26">
        <v>70</v>
      </c>
      <c r="W26" s="1">
        <v>0.86</v>
      </c>
    </row>
    <row r="27" spans="1:23" x14ac:dyDescent="0.25">
      <c r="A27">
        <v>1081</v>
      </c>
      <c r="B27" t="s">
        <v>266</v>
      </c>
      <c r="C27" t="s">
        <v>157</v>
      </c>
      <c r="D27" t="s">
        <v>246</v>
      </c>
      <c r="E27" t="s">
        <v>251</v>
      </c>
      <c r="F27">
        <v>3</v>
      </c>
      <c r="G27">
        <v>0</v>
      </c>
      <c r="H27">
        <v>0</v>
      </c>
      <c r="I27">
        <v>0</v>
      </c>
      <c r="J27">
        <v>0</v>
      </c>
      <c r="K27">
        <v>3</v>
      </c>
      <c r="L27">
        <v>1</v>
      </c>
      <c r="N27">
        <v>1</v>
      </c>
      <c r="P27">
        <v>1</v>
      </c>
      <c r="R27">
        <v>1</v>
      </c>
      <c r="T27">
        <v>46</v>
      </c>
      <c r="U27" t="s">
        <v>249</v>
      </c>
      <c r="V27">
        <v>64</v>
      </c>
      <c r="W27" s="1">
        <v>0.8</v>
      </c>
    </row>
    <row r="28" spans="1:23" x14ac:dyDescent="0.25">
      <c r="A28">
        <v>1072</v>
      </c>
      <c r="B28" t="s">
        <v>266</v>
      </c>
      <c r="C28" t="s">
        <v>157</v>
      </c>
      <c r="D28" t="s">
        <v>246</v>
      </c>
      <c r="E28" t="s">
        <v>251</v>
      </c>
      <c r="F28">
        <v>3</v>
      </c>
      <c r="G28">
        <v>0</v>
      </c>
      <c r="H28">
        <v>0</v>
      </c>
      <c r="I28">
        <v>0</v>
      </c>
      <c r="J28">
        <v>0</v>
      </c>
      <c r="K28">
        <v>3</v>
      </c>
      <c r="L28">
        <v>1</v>
      </c>
      <c r="N28">
        <v>1</v>
      </c>
      <c r="P28">
        <v>1</v>
      </c>
      <c r="R28">
        <v>1</v>
      </c>
      <c r="T28">
        <v>55</v>
      </c>
      <c r="U28" t="s">
        <v>249</v>
      </c>
      <c r="V28">
        <v>70</v>
      </c>
      <c r="W28" s="1">
        <v>0.96</v>
      </c>
    </row>
    <row r="29" spans="1:23" x14ac:dyDescent="0.25">
      <c r="A29">
        <v>1071</v>
      </c>
      <c r="B29" t="s">
        <v>273</v>
      </c>
      <c r="C29" t="s">
        <v>157</v>
      </c>
      <c r="D29" t="s">
        <v>246</v>
      </c>
      <c r="E29" t="s">
        <v>251</v>
      </c>
      <c r="F29">
        <v>3</v>
      </c>
      <c r="G29">
        <v>0</v>
      </c>
      <c r="H29">
        <v>0</v>
      </c>
      <c r="I29">
        <v>0</v>
      </c>
      <c r="J29">
        <v>0</v>
      </c>
      <c r="K29">
        <v>3</v>
      </c>
      <c r="L29">
        <v>1</v>
      </c>
      <c r="N29">
        <v>1</v>
      </c>
      <c r="P29">
        <v>1</v>
      </c>
      <c r="R29">
        <v>1</v>
      </c>
      <c r="T29">
        <v>64</v>
      </c>
      <c r="U29" t="s">
        <v>249</v>
      </c>
      <c r="V29">
        <v>68</v>
      </c>
      <c r="W29" s="1">
        <v>0.94</v>
      </c>
    </row>
    <row r="30" spans="1:23" x14ac:dyDescent="0.25">
      <c r="A30">
        <v>1091</v>
      </c>
      <c r="B30" t="s">
        <v>199</v>
      </c>
      <c r="C30" t="s">
        <v>255</v>
      </c>
      <c r="D30" t="s">
        <v>246</v>
      </c>
      <c r="E30" t="s">
        <v>247</v>
      </c>
      <c r="F30">
        <v>1</v>
      </c>
      <c r="G30">
        <v>0</v>
      </c>
      <c r="H30">
        <v>0</v>
      </c>
      <c r="I30">
        <v>0.5</v>
      </c>
      <c r="J30">
        <v>0.5</v>
      </c>
      <c r="K30">
        <v>2</v>
      </c>
      <c r="L30">
        <v>1</v>
      </c>
      <c r="N30">
        <v>1</v>
      </c>
      <c r="P30">
        <v>1</v>
      </c>
      <c r="S30">
        <v>1</v>
      </c>
      <c r="T30">
        <v>56</v>
      </c>
      <c r="U30" t="s">
        <v>265</v>
      </c>
      <c r="V30">
        <v>71</v>
      </c>
      <c r="W30" s="1">
        <v>0.89</v>
      </c>
    </row>
    <row r="31" spans="1:23" x14ac:dyDescent="0.25">
      <c r="A31">
        <v>1081</v>
      </c>
      <c r="B31" t="s">
        <v>267</v>
      </c>
      <c r="C31" t="s">
        <v>255</v>
      </c>
      <c r="D31" t="s">
        <v>246</v>
      </c>
      <c r="E31" t="s">
        <v>247</v>
      </c>
      <c r="F31">
        <v>1</v>
      </c>
      <c r="G31">
        <v>0</v>
      </c>
      <c r="H31">
        <v>0</v>
      </c>
      <c r="I31">
        <v>0.5</v>
      </c>
      <c r="J31">
        <v>0.5</v>
      </c>
      <c r="K31">
        <v>2</v>
      </c>
      <c r="L31">
        <v>1</v>
      </c>
      <c r="N31">
        <v>1</v>
      </c>
      <c r="P31">
        <v>1</v>
      </c>
      <c r="S31">
        <v>1</v>
      </c>
      <c r="T31">
        <v>57</v>
      </c>
      <c r="U31" t="s">
        <v>265</v>
      </c>
      <c r="V31">
        <v>71</v>
      </c>
      <c r="W31" s="1">
        <v>0.8</v>
      </c>
    </row>
    <row r="32" spans="1:23" x14ac:dyDescent="0.25">
      <c r="A32">
        <v>1071</v>
      </c>
      <c r="B32" t="s">
        <v>199</v>
      </c>
      <c r="C32" t="s">
        <v>255</v>
      </c>
      <c r="D32" t="s">
        <v>246</v>
      </c>
      <c r="E32" t="s">
        <v>247</v>
      </c>
      <c r="F32">
        <v>1</v>
      </c>
      <c r="G32">
        <v>0</v>
      </c>
      <c r="H32">
        <v>0</v>
      </c>
      <c r="I32">
        <v>0.5</v>
      </c>
      <c r="J32">
        <v>0.5</v>
      </c>
      <c r="K32">
        <v>2</v>
      </c>
      <c r="L32">
        <v>1</v>
      </c>
      <c r="N32">
        <v>1</v>
      </c>
      <c r="P32">
        <v>1</v>
      </c>
      <c r="S32">
        <v>1</v>
      </c>
      <c r="T32">
        <v>46</v>
      </c>
      <c r="U32" t="s">
        <v>265</v>
      </c>
      <c r="V32">
        <v>79</v>
      </c>
      <c r="W32" s="1">
        <v>0.98</v>
      </c>
    </row>
    <row r="35" spans="6:23" x14ac:dyDescent="0.25">
      <c r="F35" t="s">
        <v>286</v>
      </c>
      <c r="G35" t="s">
        <v>286</v>
      </c>
      <c r="H35" t="s">
        <v>286</v>
      </c>
      <c r="I35" t="s">
        <v>285</v>
      </c>
      <c r="J35" t="s">
        <v>285</v>
      </c>
      <c r="K35" t="s">
        <v>285</v>
      </c>
      <c r="L35" t="s">
        <v>285</v>
      </c>
      <c r="M35" t="s">
        <v>285</v>
      </c>
      <c r="N35" t="s">
        <v>285</v>
      </c>
      <c r="O35" t="s">
        <v>285</v>
      </c>
      <c r="P35" t="s">
        <v>285</v>
      </c>
      <c r="Q35" t="s">
        <v>285</v>
      </c>
      <c r="R35" t="s">
        <v>285</v>
      </c>
      <c r="S35" t="s">
        <v>285</v>
      </c>
      <c r="T35" t="s">
        <v>285</v>
      </c>
      <c r="V35" t="s">
        <v>282</v>
      </c>
      <c r="W35" s="4" t="s">
        <v>284</v>
      </c>
    </row>
    <row r="36" spans="6:23" x14ac:dyDescent="0.25">
      <c r="F36">
        <f>SUM(F2:F32)</f>
        <v>65</v>
      </c>
      <c r="G36">
        <f t="shared" ref="G36:T36" si="0">SUM(G2:G32)</f>
        <v>1.2000000000000002</v>
      </c>
      <c r="H36">
        <f t="shared" si="0"/>
        <v>5.9</v>
      </c>
      <c r="I36">
        <f t="shared" si="0"/>
        <v>15</v>
      </c>
      <c r="J36">
        <f t="shared" si="0"/>
        <v>21.9</v>
      </c>
      <c r="K36">
        <f t="shared" si="0"/>
        <v>85</v>
      </c>
      <c r="L36">
        <f t="shared" si="0"/>
        <v>19</v>
      </c>
      <c r="M36">
        <f t="shared" si="0"/>
        <v>14</v>
      </c>
      <c r="N36">
        <f t="shared" si="0"/>
        <v>31</v>
      </c>
      <c r="O36">
        <f t="shared" si="0"/>
        <v>7</v>
      </c>
      <c r="P36">
        <f t="shared" si="0"/>
        <v>28</v>
      </c>
      <c r="Q36">
        <f t="shared" si="0"/>
        <v>7</v>
      </c>
      <c r="R36">
        <f t="shared" si="0"/>
        <v>25</v>
      </c>
      <c r="S36">
        <f t="shared" si="0"/>
        <v>28</v>
      </c>
      <c r="T36">
        <f t="shared" si="0"/>
        <v>1644</v>
      </c>
      <c r="V36">
        <f>AVERAGE(V2:V32)</f>
        <v>73.806451612903231</v>
      </c>
      <c r="W36" s="4">
        <f>AVERAGE(W2:W32)</f>
        <v>0.90096774193548412</v>
      </c>
    </row>
  </sheetData>
  <sortState ref="A2:W32">
    <sortCondition ref="B2:B32"/>
  </sortState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85" zoomScaleNormal="85" workbookViewId="0">
      <selection activeCell="D27" sqref="D27"/>
    </sheetView>
  </sheetViews>
  <sheetFormatPr defaultRowHeight="16.5" x14ac:dyDescent="0.25"/>
  <cols>
    <col min="2" max="2" width="13.2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245</v>
      </c>
      <c r="C2" t="s">
        <v>157</v>
      </c>
      <c r="D2" t="s">
        <v>246</v>
      </c>
      <c r="E2" t="s">
        <v>247</v>
      </c>
      <c r="F2">
        <v>3</v>
      </c>
      <c r="G2">
        <v>0</v>
      </c>
      <c r="H2">
        <v>1</v>
      </c>
      <c r="I2">
        <v>0</v>
      </c>
      <c r="J2">
        <v>2</v>
      </c>
      <c r="K2">
        <v>3</v>
      </c>
      <c r="L2" t="s">
        <v>250</v>
      </c>
      <c r="M2" t="s">
        <v>248</v>
      </c>
      <c r="N2" t="s">
        <v>248</v>
      </c>
      <c r="O2" t="s">
        <v>248</v>
      </c>
      <c r="P2">
        <v>97</v>
      </c>
      <c r="Q2" t="s">
        <v>249</v>
      </c>
      <c r="R2">
        <v>66</v>
      </c>
      <c r="S2" s="1">
        <v>0.8</v>
      </c>
    </row>
    <row r="3" spans="1:23" x14ac:dyDescent="0.25">
      <c r="A3">
        <v>1092</v>
      </c>
      <c r="B3" t="s">
        <v>170</v>
      </c>
      <c r="C3" t="s">
        <v>157</v>
      </c>
      <c r="D3" t="s">
        <v>246</v>
      </c>
      <c r="E3" t="s">
        <v>251</v>
      </c>
      <c r="F3">
        <v>1</v>
      </c>
      <c r="G3">
        <v>0</v>
      </c>
      <c r="H3">
        <v>0</v>
      </c>
      <c r="I3">
        <v>0.5</v>
      </c>
      <c r="J3">
        <v>0.5</v>
      </c>
      <c r="K3">
        <v>3</v>
      </c>
      <c r="L3" t="s">
        <v>248</v>
      </c>
      <c r="M3" t="s">
        <v>248</v>
      </c>
      <c r="N3" t="s">
        <v>248</v>
      </c>
      <c r="O3" t="s">
        <v>248</v>
      </c>
      <c r="P3" t="s">
        <v>248</v>
      </c>
      <c r="Q3" t="s">
        <v>248</v>
      </c>
      <c r="R3">
        <v>7</v>
      </c>
      <c r="S3" t="s">
        <v>252</v>
      </c>
      <c r="T3">
        <v>86</v>
      </c>
      <c r="U3" s="1">
        <v>1</v>
      </c>
    </row>
    <row r="4" spans="1:23" x14ac:dyDescent="0.25">
      <c r="A4">
        <v>1092</v>
      </c>
      <c r="B4" t="s">
        <v>197</v>
      </c>
      <c r="C4" t="s">
        <v>157</v>
      </c>
      <c r="D4" t="s">
        <v>246</v>
      </c>
      <c r="E4" t="s">
        <v>253</v>
      </c>
      <c r="F4">
        <v>1</v>
      </c>
      <c r="G4">
        <v>0</v>
      </c>
      <c r="H4">
        <v>0</v>
      </c>
      <c r="I4">
        <v>1</v>
      </c>
      <c r="J4">
        <v>0</v>
      </c>
      <c r="K4">
        <v>2</v>
      </c>
      <c r="L4" t="s">
        <v>248</v>
      </c>
      <c r="M4" t="s">
        <v>248</v>
      </c>
      <c r="N4" t="s">
        <v>248</v>
      </c>
      <c r="O4" t="s">
        <v>248</v>
      </c>
      <c r="P4" t="s">
        <v>248</v>
      </c>
      <c r="Q4" t="s">
        <v>248</v>
      </c>
      <c r="R4">
        <v>10</v>
      </c>
      <c r="S4" t="s">
        <v>254</v>
      </c>
      <c r="T4">
        <v>81</v>
      </c>
      <c r="U4" s="1">
        <v>0.9</v>
      </c>
    </row>
    <row r="5" spans="1:23" x14ac:dyDescent="0.25">
      <c r="A5">
        <v>1092</v>
      </c>
      <c r="B5" t="s">
        <v>258</v>
      </c>
      <c r="C5" t="s">
        <v>255</v>
      </c>
      <c r="D5" t="s">
        <v>246</v>
      </c>
      <c r="E5" t="s">
        <v>247</v>
      </c>
      <c r="F5">
        <v>1</v>
      </c>
      <c r="G5">
        <v>0</v>
      </c>
      <c r="H5">
        <v>0</v>
      </c>
      <c r="I5">
        <v>0.5</v>
      </c>
      <c r="J5">
        <v>0.5</v>
      </c>
      <c r="K5">
        <v>2</v>
      </c>
      <c r="L5" t="s">
        <v>248</v>
      </c>
      <c r="M5" t="s">
        <v>248</v>
      </c>
      <c r="N5" t="s">
        <v>248</v>
      </c>
      <c r="O5" t="s">
        <v>248</v>
      </c>
      <c r="P5" t="s">
        <v>248</v>
      </c>
      <c r="Q5">
        <v>74</v>
      </c>
      <c r="R5" t="s">
        <v>259</v>
      </c>
      <c r="S5">
        <v>69</v>
      </c>
      <c r="T5" s="1">
        <v>0.85</v>
      </c>
    </row>
    <row r="6" spans="1:23" x14ac:dyDescent="0.25">
      <c r="A6">
        <v>1092</v>
      </c>
      <c r="B6" t="s">
        <v>261</v>
      </c>
      <c r="C6" t="s">
        <v>255</v>
      </c>
      <c r="D6" t="s">
        <v>246</v>
      </c>
      <c r="E6" t="s">
        <v>251</v>
      </c>
      <c r="F6">
        <v>3</v>
      </c>
      <c r="G6">
        <v>0</v>
      </c>
      <c r="H6">
        <v>0</v>
      </c>
      <c r="I6">
        <v>0.5</v>
      </c>
      <c r="J6">
        <v>0.5</v>
      </c>
      <c r="K6">
        <v>3</v>
      </c>
      <c r="L6" t="s">
        <v>248</v>
      </c>
      <c r="M6" t="s">
        <v>248</v>
      </c>
      <c r="N6" t="s">
        <v>248</v>
      </c>
      <c r="O6" t="s">
        <v>248</v>
      </c>
      <c r="P6">
        <v>63</v>
      </c>
      <c r="Q6" t="s">
        <v>260</v>
      </c>
      <c r="R6">
        <v>86</v>
      </c>
      <c r="S6" s="1">
        <v>1</v>
      </c>
    </row>
    <row r="7" spans="1:23" x14ac:dyDescent="0.25">
      <c r="A7">
        <v>1092</v>
      </c>
      <c r="B7" t="s">
        <v>257</v>
      </c>
      <c r="C7" t="s">
        <v>255</v>
      </c>
      <c r="D7" t="s">
        <v>246</v>
      </c>
      <c r="E7" t="s">
        <v>251</v>
      </c>
      <c r="F7">
        <v>3</v>
      </c>
      <c r="G7">
        <v>0</v>
      </c>
      <c r="H7">
        <v>0</v>
      </c>
      <c r="I7">
        <v>0.5</v>
      </c>
      <c r="J7">
        <v>0.5</v>
      </c>
      <c r="K7">
        <v>3</v>
      </c>
      <c r="L7" t="s">
        <v>248</v>
      </c>
      <c r="M7" t="s">
        <v>248</v>
      </c>
      <c r="N7" t="s">
        <v>248</v>
      </c>
      <c r="O7" t="s">
        <v>248</v>
      </c>
      <c r="P7">
        <v>19</v>
      </c>
      <c r="Q7" t="s">
        <v>249</v>
      </c>
      <c r="R7">
        <v>86</v>
      </c>
      <c r="S7" s="1">
        <v>1</v>
      </c>
    </row>
    <row r="8" spans="1:23" x14ac:dyDescent="0.25">
      <c r="A8">
        <v>1091</v>
      </c>
      <c r="B8" t="s">
        <v>262</v>
      </c>
      <c r="C8" t="s">
        <v>157</v>
      </c>
      <c r="D8" t="s">
        <v>246</v>
      </c>
      <c r="E8" t="s">
        <v>247</v>
      </c>
      <c r="F8">
        <v>3</v>
      </c>
      <c r="G8">
        <v>0.4</v>
      </c>
      <c r="H8">
        <v>0.3</v>
      </c>
      <c r="I8">
        <v>1.5</v>
      </c>
      <c r="J8">
        <v>0.8</v>
      </c>
      <c r="K8">
        <v>3</v>
      </c>
      <c r="L8" t="s">
        <v>248</v>
      </c>
      <c r="M8" t="s">
        <v>248</v>
      </c>
      <c r="N8" t="s">
        <v>248</v>
      </c>
      <c r="O8" t="s">
        <v>248</v>
      </c>
      <c r="P8" t="s">
        <v>248</v>
      </c>
      <c r="Q8">
        <v>109</v>
      </c>
      <c r="R8" t="s">
        <v>249</v>
      </c>
      <c r="S8">
        <v>58</v>
      </c>
      <c r="T8" s="1">
        <v>0.65</v>
      </c>
    </row>
    <row r="9" spans="1:23" x14ac:dyDescent="0.25">
      <c r="A9">
        <v>1091</v>
      </c>
      <c r="B9" t="s">
        <v>263</v>
      </c>
      <c r="C9" t="s">
        <v>157</v>
      </c>
      <c r="D9" t="s">
        <v>246</v>
      </c>
      <c r="E9" t="s">
        <v>247</v>
      </c>
      <c r="F9">
        <v>3</v>
      </c>
      <c r="G9">
        <v>0</v>
      </c>
      <c r="H9">
        <v>1</v>
      </c>
      <c r="I9">
        <v>0</v>
      </c>
      <c r="J9">
        <v>2</v>
      </c>
      <c r="K9">
        <v>3</v>
      </c>
      <c r="L9" t="s">
        <v>248</v>
      </c>
      <c r="M9" t="s">
        <v>248</v>
      </c>
      <c r="N9" t="s">
        <v>248</v>
      </c>
      <c r="O9" t="s">
        <v>248</v>
      </c>
      <c r="P9">
        <v>71</v>
      </c>
      <c r="Q9" t="s">
        <v>259</v>
      </c>
      <c r="R9">
        <v>74</v>
      </c>
      <c r="S9" s="1">
        <v>0.92</v>
      </c>
    </row>
    <row r="10" spans="1:23" x14ac:dyDescent="0.25">
      <c r="A10">
        <v>1091</v>
      </c>
      <c r="B10" t="s">
        <v>174</v>
      </c>
      <c r="C10" t="s">
        <v>157</v>
      </c>
      <c r="D10" t="s">
        <v>246</v>
      </c>
      <c r="E10" t="s">
        <v>264</v>
      </c>
      <c r="F10">
        <v>1</v>
      </c>
      <c r="G10">
        <v>0</v>
      </c>
      <c r="H10">
        <v>0</v>
      </c>
      <c r="I10">
        <v>0.5</v>
      </c>
      <c r="J10">
        <v>0.5</v>
      </c>
      <c r="K10">
        <v>3</v>
      </c>
      <c r="L10" t="s">
        <v>248</v>
      </c>
      <c r="M10" t="s">
        <v>248</v>
      </c>
      <c r="N10" t="s">
        <v>248</v>
      </c>
      <c r="O10" t="s">
        <v>248</v>
      </c>
      <c r="P10" t="s">
        <v>248</v>
      </c>
      <c r="Q10" t="s">
        <v>248</v>
      </c>
      <c r="R10">
        <v>25</v>
      </c>
      <c r="S10" t="s">
        <v>252</v>
      </c>
      <c r="T10">
        <v>82</v>
      </c>
      <c r="U10" s="1">
        <v>1</v>
      </c>
    </row>
    <row r="11" spans="1:23" x14ac:dyDescent="0.25">
      <c r="A11">
        <v>1091</v>
      </c>
      <c r="B11" t="s">
        <v>199</v>
      </c>
      <c r="C11" t="s">
        <v>255</v>
      </c>
      <c r="D11" t="s">
        <v>246</v>
      </c>
      <c r="E11" t="s">
        <v>247</v>
      </c>
      <c r="F11">
        <v>1</v>
      </c>
      <c r="G11">
        <v>0</v>
      </c>
      <c r="H11">
        <v>0</v>
      </c>
      <c r="I11">
        <v>0.5</v>
      </c>
      <c r="J11">
        <v>0.5</v>
      </c>
      <c r="K11">
        <v>2</v>
      </c>
      <c r="L11" t="s">
        <v>248</v>
      </c>
      <c r="M11" t="s">
        <v>248</v>
      </c>
      <c r="N11" t="s">
        <v>248</v>
      </c>
      <c r="O11" t="s">
        <v>248</v>
      </c>
      <c r="P11">
        <v>56</v>
      </c>
      <c r="Q11" t="s">
        <v>265</v>
      </c>
      <c r="R11">
        <v>71</v>
      </c>
      <c r="S11" s="1">
        <v>0.89</v>
      </c>
    </row>
    <row r="12" spans="1:23" x14ac:dyDescent="0.25">
      <c r="A12">
        <v>1082</v>
      </c>
      <c r="B12" t="s">
        <v>245</v>
      </c>
      <c r="C12" t="s">
        <v>157</v>
      </c>
      <c r="D12" t="s">
        <v>246</v>
      </c>
      <c r="E12" t="s">
        <v>247</v>
      </c>
      <c r="F12">
        <v>3</v>
      </c>
      <c r="G12">
        <v>0</v>
      </c>
      <c r="H12">
        <v>1</v>
      </c>
      <c r="I12">
        <v>0</v>
      </c>
      <c r="J12">
        <v>2</v>
      </c>
      <c r="K12">
        <v>3</v>
      </c>
      <c r="L12" t="s">
        <v>248</v>
      </c>
      <c r="M12" t="s">
        <v>248</v>
      </c>
      <c r="N12" t="s">
        <v>248</v>
      </c>
      <c r="O12" t="s">
        <v>248</v>
      </c>
      <c r="P12">
        <v>53</v>
      </c>
      <c r="Q12" t="s">
        <v>249</v>
      </c>
      <c r="R12">
        <v>71</v>
      </c>
      <c r="S12" s="1">
        <v>0.87</v>
      </c>
    </row>
    <row r="13" spans="1:23" x14ac:dyDescent="0.25">
      <c r="A13">
        <v>1082</v>
      </c>
      <c r="B13" t="s">
        <v>170</v>
      </c>
      <c r="C13" t="s">
        <v>157</v>
      </c>
      <c r="D13" t="s">
        <v>246</v>
      </c>
      <c r="E13" t="s">
        <v>251</v>
      </c>
      <c r="F13">
        <v>1</v>
      </c>
      <c r="G13">
        <v>0</v>
      </c>
      <c r="H13">
        <v>0</v>
      </c>
      <c r="I13">
        <v>0.5</v>
      </c>
      <c r="J13">
        <v>0.5</v>
      </c>
      <c r="K13">
        <v>3</v>
      </c>
      <c r="L13" t="s">
        <v>248</v>
      </c>
      <c r="M13" t="s">
        <v>248</v>
      </c>
      <c r="N13" t="s">
        <v>248</v>
      </c>
      <c r="O13" t="s">
        <v>248</v>
      </c>
      <c r="P13" t="s">
        <v>248</v>
      </c>
      <c r="Q13" t="s">
        <v>248</v>
      </c>
      <c r="R13">
        <v>26</v>
      </c>
      <c r="S13" t="s">
        <v>252</v>
      </c>
      <c r="T13">
        <v>85</v>
      </c>
      <c r="U13" s="1">
        <v>1</v>
      </c>
    </row>
    <row r="14" spans="1:23" x14ac:dyDescent="0.25">
      <c r="A14">
        <v>1082</v>
      </c>
      <c r="B14" t="s">
        <v>258</v>
      </c>
      <c r="C14" t="s">
        <v>255</v>
      </c>
      <c r="D14" t="s">
        <v>246</v>
      </c>
      <c r="E14" t="s">
        <v>247</v>
      </c>
      <c r="F14">
        <v>1</v>
      </c>
      <c r="G14">
        <v>0</v>
      </c>
      <c r="H14">
        <v>0</v>
      </c>
      <c r="I14">
        <v>0.5</v>
      </c>
      <c r="J14">
        <v>0.5</v>
      </c>
      <c r="K14">
        <v>2</v>
      </c>
      <c r="L14" t="s">
        <v>248</v>
      </c>
      <c r="M14" t="s">
        <v>248</v>
      </c>
      <c r="N14" t="s">
        <v>248</v>
      </c>
      <c r="O14" t="s">
        <v>248</v>
      </c>
      <c r="P14" t="s">
        <v>248</v>
      </c>
      <c r="Q14">
        <v>58</v>
      </c>
      <c r="R14" t="s">
        <v>259</v>
      </c>
      <c r="S14">
        <v>70</v>
      </c>
      <c r="T14" s="1">
        <v>0.86</v>
      </c>
    </row>
    <row r="15" spans="1:23" x14ac:dyDescent="0.25">
      <c r="A15">
        <v>1082</v>
      </c>
      <c r="B15" t="s">
        <v>261</v>
      </c>
      <c r="C15" t="s">
        <v>255</v>
      </c>
      <c r="D15" t="s">
        <v>246</v>
      </c>
      <c r="E15" t="s">
        <v>251</v>
      </c>
      <c r="F15">
        <v>3</v>
      </c>
      <c r="G15">
        <v>0</v>
      </c>
      <c r="H15">
        <v>0</v>
      </c>
      <c r="I15">
        <v>0.5</v>
      </c>
      <c r="J15">
        <v>0.5</v>
      </c>
      <c r="K15">
        <v>3</v>
      </c>
      <c r="L15" t="s">
        <v>248</v>
      </c>
      <c r="M15" t="s">
        <v>248</v>
      </c>
      <c r="N15" t="s">
        <v>248</v>
      </c>
      <c r="O15" t="s">
        <v>248</v>
      </c>
      <c r="P15">
        <v>68</v>
      </c>
      <c r="Q15" t="s">
        <v>249</v>
      </c>
      <c r="R15">
        <v>71</v>
      </c>
      <c r="S15" s="1">
        <v>0.88</v>
      </c>
    </row>
    <row r="16" spans="1:23" x14ac:dyDescent="0.25">
      <c r="A16">
        <v>1082</v>
      </c>
      <c r="B16" t="s">
        <v>256</v>
      </c>
      <c r="C16" t="s">
        <v>255</v>
      </c>
      <c r="D16" t="s">
        <v>246</v>
      </c>
      <c r="E16" t="s">
        <v>251</v>
      </c>
      <c r="F16">
        <v>3</v>
      </c>
      <c r="G16">
        <v>0</v>
      </c>
      <c r="H16">
        <v>0</v>
      </c>
      <c r="I16">
        <v>0.5</v>
      </c>
      <c r="J16">
        <v>0.5</v>
      </c>
      <c r="K16">
        <v>3</v>
      </c>
      <c r="L16" t="s">
        <v>248</v>
      </c>
      <c r="M16" t="s">
        <v>248</v>
      </c>
      <c r="N16" t="s">
        <v>248</v>
      </c>
      <c r="O16" t="s">
        <v>248</v>
      </c>
      <c r="P16">
        <v>28</v>
      </c>
      <c r="Q16" t="s">
        <v>249</v>
      </c>
      <c r="R16">
        <v>73</v>
      </c>
      <c r="S16" s="1">
        <v>1</v>
      </c>
    </row>
    <row r="17" spans="1:21" x14ac:dyDescent="0.25">
      <c r="A17">
        <v>1081</v>
      </c>
      <c r="B17" t="s">
        <v>262</v>
      </c>
      <c r="C17" t="s">
        <v>157</v>
      </c>
      <c r="D17" t="s">
        <v>246</v>
      </c>
      <c r="E17" t="s">
        <v>247</v>
      </c>
      <c r="F17">
        <v>3</v>
      </c>
      <c r="G17">
        <v>0.4</v>
      </c>
      <c r="H17">
        <v>0.3</v>
      </c>
      <c r="I17">
        <v>1.5</v>
      </c>
      <c r="J17">
        <v>0.8</v>
      </c>
      <c r="K17">
        <v>3</v>
      </c>
      <c r="L17" t="s">
        <v>248</v>
      </c>
      <c r="M17" t="s">
        <v>248</v>
      </c>
      <c r="N17" t="s">
        <v>248</v>
      </c>
      <c r="O17" t="s">
        <v>248</v>
      </c>
      <c r="P17" t="s">
        <v>248</v>
      </c>
      <c r="Q17">
        <v>88</v>
      </c>
      <c r="R17" t="s">
        <v>249</v>
      </c>
      <c r="S17">
        <v>57</v>
      </c>
      <c r="T17" s="1">
        <v>0.63</v>
      </c>
    </row>
    <row r="18" spans="1:21" x14ac:dyDescent="0.25">
      <c r="A18">
        <v>1081</v>
      </c>
      <c r="B18" t="s">
        <v>263</v>
      </c>
      <c r="C18" t="s">
        <v>157</v>
      </c>
      <c r="D18" t="s">
        <v>246</v>
      </c>
      <c r="E18" t="s">
        <v>247</v>
      </c>
      <c r="F18">
        <v>3</v>
      </c>
      <c r="G18">
        <v>0</v>
      </c>
      <c r="H18">
        <v>1</v>
      </c>
      <c r="I18">
        <v>0</v>
      </c>
      <c r="J18">
        <v>2</v>
      </c>
      <c r="K18">
        <v>3</v>
      </c>
      <c r="L18" t="s">
        <v>248</v>
      </c>
      <c r="M18" t="s">
        <v>248</v>
      </c>
      <c r="N18" t="s">
        <v>248</v>
      </c>
      <c r="O18" t="s">
        <v>248</v>
      </c>
      <c r="P18">
        <v>52</v>
      </c>
      <c r="Q18" t="s">
        <v>259</v>
      </c>
      <c r="R18">
        <v>74</v>
      </c>
      <c r="S18" s="1">
        <v>0.96</v>
      </c>
    </row>
    <row r="19" spans="1:21" x14ac:dyDescent="0.25">
      <c r="A19">
        <v>1081</v>
      </c>
      <c r="B19" t="s">
        <v>266</v>
      </c>
      <c r="C19" t="s">
        <v>157</v>
      </c>
      <c r="D19" t="s">
        <v>246</v>
      </c>
      <c r="E19" t="s">
        <v>251</v>
      </c>
      <c r="F19">
        <v>3</v>
      </c>
      <c r="G19">
        <v>0</v>
      </c>
      <c r="H19">
        <v>0</v>
      </c>
      <c r="I19">
        <v>0</v>
      </c>
      <c r="J19">
        <v>0</v>
      </c>
      <c r="K19">
        <v>3</v>
      </c>
      <c r="L19" t="s">
        <v>248</v>
      </c>
      <c r="M19" t="s">
        <v>248</v>
      </c>
      <c r="N19" t="s">
        <v>248</v>
      </c>
      <c r="O19" t="s">
        <v>248</v>
      </c>
      <c r="P19">
        <v>46</v>
      </c>
      <c r="Q19" t="s">
        <v>249</v>
      </c>
      <c r="R19">
        <v>64</v>
      </c>
      <c r="S19" s="1">
        <v>0.8</v>
      </c>
    </row>
    <row r="20" spans="1:21" x14ac:dyDescent="0.25">
      <c r="A20">
        <v>1081</v>
      </c>
      <c r="B20" t="s">
        <v>174</v>
      </c>
      <c r="C20" t="s">
        <v>157</v>
      </c>
      <c r="D20" t="s">
        <v>246</v>
      </c>
      <c r="E20" t="s">
        <v>264</v>
      </c>
      <c r="F20">
        <v>1</v>
      </c>
      <c r="G20">
        <v>0</v>
      </c>
      <c r="H20">
        <v>0</v>
      </c>
      <c r="I20">
        <v>0.5</v>
      </c>
      <c r="J20">
        <v>0.5</v>
      </c>
      <c r="K20">
        <v>3</v>
      </c>
      <c r="L20" t="s">
        <v>248</v>
      </c>
      <c r="M20" t="s">
        <v>248</v>
      </c>
      <c r="N20" t="s">
        <v>248</v>
      </c>
      <c r="O20" t="s">
        <v>248</v>
      </c>
      <c r="P20" t="s">
        <v>248</v>
      </c>
      <c r="Q20" t="s">
        <v>248</v>
      </c>
      <c r="R20">
        <v>29</v>
      </c>
      <c r="S20" t="s">
        <v>252</v>
      </c>
      <c r="T20">
        <v>85</v>
      </c>
      <c r="U20" s="1">
        <v>1</v>
      </c>
    </row>
    <row r="21" spans="1:21" x14ac:dyDescent="0.25">
      <c r="A21">
        <v>1081</v>
      </c>
      <c r="B21" t="s">
        <v>267</v>
      </c>
      <c r="C21" t="s">
        <v>255</v>
      </c>
      <c r="D21" t="s">
        <v>246</v>
      </c>
      <c r="E21" t="s">
        <v>247</v>
      </c>
      <c r="F21">
        <v>1</v>
      </c>
      <c r="G21">
        <v>0</v>
      </c>
      <c r="H21">
        <v>0</v>
      </c>
      <c r="I21">
        <v>0.5</v>
      </c>
      <c r="J21">
        <v>0.5</v>
      </c>
      <c r="K21">
        <v>2</v>
      </c>
      <c r="L21" t="s">
        <v>248</v>
      </c>
      <c r="M21" t="s">
        <v>248</v>
      </c>
      <c r="N21" t="s">
        <v>248</v>
      </c>
      <c r="O21" t="s">
        <v>248</v>
      </c>
      <c r="P21">
        <v>57</v>
      </c>
      <c r="Q21" t="s">
        <v>265</v>
      </c>
      <c r="R21">
        <v>71</v>
      </c>
      <c r="S21" s="1">
        <v>0.8</v>
      </c>
    </row>
    <row r="22" spans="1:21" x14ac:dyDescent="0.25">
      <c r="A22">
        <v>1072</v>
      </c>
      <c r="B22" t="s">
        <v>268</v>
      </c>
      <c r="C22" t="s">
        <v>157</v>
      </c>
      <c r="D22" t="s">
        <v>246</v>
      </c>
      <c r="E22" t="s">
        <v>247</v>
      </c>
      <c r="F22">
        <v>3</v>
      </c>
      <c r="G22">
        <v>0</v>
      </c>
      <c r="H22">
        <v>1</v>
      </c>
      <c r="I22">
        <v>0</v>
      </c>
      <c r="J22">
        <v>2</v>
      </c>
      <c r="K22">
        <v>3</v>
      </c>
      <c r="L22" t="s">
        <v>248</v>
      </c>
      <c r="M22" t="s">
        <v>248</v>
      </c>
      <c r="N22" t="s">
        <v>248</v>
      </c>
      <c r="O22" t="s">
        <v>248</v>
      </c>
      <c r="P22">
        <v>69</v>
      </c>
      <c r="Q22" t="s">
        <v>249</v>
      </c>
      <c r="R22">
        <v>68</v>
      </c>
      <c r="S22" s="1">
        <v>0.88</v>
      </c>
    </row>
    <row r="23" spans="1:21" x14ac:dyDescent="0.25">
      <c r="A23">
        <v>1072</v>
      </c>
      <c r="B23" t="s">
        <v>269</v>
      </c>
      <c r="C23" t="s">
        <v>157</v>
      </c>
      <c r="D23" t="s">
        <v>246</v>
      </c>
      <c r="E23" t="s">
        <v>247</v>
      </c>
      <c r="F23">
        <v>1</v>
      </c>
      <c r="G23">
        <v>0</v>
      </c>
      <c r="H23">
        <v>0</v>
      </c>
      <c r="I23">
        <v>0.5</v>
      </c>
      <c r="J23">
        <v>0.5</v>
      </c>
      <c r="K23">
        <v>2</v>
      </c>
      <c r="L23" t="s">
        <v>248</v>
      </c>
      <c r="M23" t="s">
        <v>248</v>
      </c>
      <c r="N23" t="s">
        <v>248</v>
      </c>
      <c r="O23" t="s">
        <v>248</v>
      </c>
      <c r="P23" t="s">
        <v>248</v>
      </c>
      <c r="Q23">
        <v>62</v>
      </c>
      <c r="R23" t="s">
        <v>259</v>
      </c>
      <c r="S23">
        <v>65</v>
      </c>
      <c r="T23" s="1">
        <v>0.79</v>
      </c>
    </row>
    <row r="24" spans="1:21" x14ac:dyDescent="0.25">
      <c r="A24">
        <v>1072</v>
      </c>
      <c r="B24" t="s">
        <v>266</v>
      </c>
      <c r="C24" t="s">
        <v>157</v>
      </c>
      <c r="D24" t="s">
        <v>246</v>
      </c>
      <c r="E24" t="s">
        <v>251</v>
      </c>
      <c r="F24">
        <v>3</v>
      </c>
      <c r="G24">
        <v>0</v>
      </c>
      <c r="H24">
        <v>0</v>
      </c>
      <c r="I24">
        <v>0</v>
      </c>
      <c r="J24">
        <v>0</v>
      </c>
      <c r="K24">
        <v>3</v>
      </c>
      <c r="L24" t="s">
        <v>248</v>
      </c>
      <c r="M24" t="s">
        <v>248</v>
      </c>
      <c r="N24" t="s">
        <v>248</v>
      </c>
      <c r="O24" t="s">
        <v>248</v>
      </c>
      <c r="P24">
        <v>55</v>
      </c>
      <c r="Q24" t="s">
        <v>249</v>
      </c>
      <c r="R24">
        <v>70</v>
      </c>
      <c r="S24" s="1">
        <v>0.96</v>
      </c>
    </row>
    <row r="25" spans="1:21" x14ac:dyDescent="0.25">
      <c r="A25">
        <v>1072</v>
      </c>
      <c r="B25" t="s">
        <v>270</v>
      </c>
      <c r="C25" t="s">
        <v>157</v>
      </c>
      <c r="D25" t="s">
        <v>246</v>
      </c>
      <c r="E25" t="s">
        <v>251</v>
      </c>
      <c r="F25">
        <v>1</v>
      </c>
      <c r="G25">
        <v>0</v>
      </c>
      <c r="H25">
        <v>0</v>
      </c>
      <c r="I25">
        <v>0.5</v>
      </c>
      <c r="J25">
        <v>0.5</v>
      </c>
      <c r="K25">
        <v>3</v>
      </c>
      <c r="L25" t="s">
        <v>248</v>
      </c>
      <c r="M25" t="s">
        <v>248</v>
      </c>
      <c r="N25" t="s">
        <v>248</v>
      </c>
      <c r="O25" t="s">
        <v>248</v>
      </c>
      <c r="P25" t="s">
        <v>248</v>
      </c>
      <c r="Q25" t="s">
        <v>248</v>
      </c>
      <c r="R25">
        <v>29</v>
      </c>
      <c r="S25" t="s">
        <v>271</v>
      </c>
      <c r="T25">
        <v>88</v>
      </c>
      <c r="U25" s="1">
        <v>1</v>
      </c>
    </row>
    <row r="26" spans="1:21" x14ac:dyDescent="0.25">
      <c r="A26">
        <v>1072</v>
      </c>
      <c r="B26" t="s">
        <v>261</v>
      </c>
      <c r="C26" t="s">
        <v>255</v>
      </c>
      <c r="D26" t="s">
        <v>246</v>
      </c>
      <c r="E26" t="s">
        <v>251</v>
      </c>
      <c r="F26">
        <v>3</v>
      </c>
      <c r="G26">
        <v>0</v>
      </c>
      <c r="H26">
        <v>0</v>
      </c>
      <c r="I26">
        <v>0.5</v>
      </c>
      <c r="J26">
        <v>0.5</v>
      </c>
      <c r="K26">
        <v>3</v>
      </c>
      <c r="L26" t="s">
        <v>248</v>
      </c>
      <c r="M26" t="s">
        <v>248</v>
      </c>
      <c r="N26" t="s">
        <v>248</v>
      </c>
      <c r="O26" t="s">
        <v>248</v>
      </c>
      <c r="P26">
        <v>63</v>
      </c>
      <c r="Q26" t="s">
        <v>249</v>
      </c>
      <c r="R26">
        <v>67</v>
      </c>
      <c r="S26" s="1">
        <v>0.9</v>
      </c>
    </row>
    <row r="27" spans="1:21" x14ac:dyDescent="0.25">
      <c r="A27">
        <v>1071</v>
      </c>
      <c r="B27" t="s">
        <v>262</v>
      </c>
      <c r="C27" t="s">
        <v>157</v>
      </c>
      <c r="D27" t="s">
        <v>246</v>
      </c>
      <c r="E27" t="s">
        <v>247</v>
      </c>
      <c r="F27">
        <v>3</v>
      </c>
      <c r="G27">
        <v>0.4</v>
      </c>
      <c r="H27">
        <v>0.3</v>
      </c>
      <c r="I27">
        <v>1.5</v>
      </c>
      <c r="J27">
        <v>0.8</v>
      </c>
      <c r="K27">
        <v>3</v>
      </c>
      <c r="L27" t="s">
        <v>248</v>
      </c>
      <c r="M27" t="s">
        <v>248</v>
      </c>
      <c r="N27" t="s">
        <v>248</v>
      </c>
      <c r="O27" t="s">
        <v>248</v>
      </c>
      <c r="P27" t="s">
        <v>248</v>
      </c>
      <c r="Q27">
        <v>104</v>
      </c>
      <c r="R27" t="s">
        <v>249</v>
      </c>
      <c r="S27">
        <v>60</v>
      </c>
      <c r="T27" s="1">
        <v>0.74</v>
      </c>
    </row>
    <row r="28" spans="1:21" x14ac:dyDescent="0.25">
      <c r="A28">
        <v>1071</v>
      </c>
      <c r="B28" t="s">
        <v>272</v>
      </c>
      <c r="C28" t="s">
        <v>157</v>
      </c>
      <c r="D28" t="s">
        <v>246</v>
      </c>
      <c r="E28" t="s">
        <v>247</v>
      </c>
      <c r="F28">
        <v>1</v>
      </c>
      <c r="G28">
        <v>0</v>
      </c>
      <c r="H28">
        <v>0</v>
      </c>
      <c r="I28">
        <v>0.5</v>
      </c>
      <c r="J28">
        <v>0.5</v>
      </c>
      <c r="K28">
        <v>2</v>
      </c>
      <c r="L28" t="s">
        <v>248</v>
      </c>
      <c r="M28" t="s">
        <v>248</v>
      </c>
      <c r="N28" t="s">
        <v>248</v>
      </c>
      <c r="O28" t="s">
        <v>248</v>
      </c>
      <c r="P28" t="s">
        <v>248</v>
      </c>
      <c r="Q28">
        <v>69</v>
      </c>
      <c r="R28" t="s">
        <v>259</v>
      </c>
      <c r="S28">
        <v>75</v>
      </c>
      <c r="T28" s="1">
        <v>0.93</v>
      </c>
    </row>
    <row r="29" spans="1:21" x14ac:dyDescent="0.25">
      <c r="A29">
        <v>1071</v>
      </c>
      <c r="B29" t="s">
        <v>273</v>
      </c>
      <c r="C29" t="s">
        <v>157</v>
      </c>
      <c r="D29" t="s">
        <v>246</v>
      </c>
      <c r="E29" t="s">
        <v>251</v>
      </c>
      <c r="F29">
        <v>3</v>
      </c>
      <c r="G29">
        <v>0</v>
      </c>
      <c r="H29">
        <v>0</v>
      </c>
      <c r="I29">
        <v>0</v>
      </c>
      <c r="J29">
        <v>0</v>
      </c>
      <c r="K29">
        <v>3</v>
      </c>
      <c r="L29" t="s">
        <v>248</v>
      </c>
      <c r="M29" t="s">
        <v>248</v>
      </c>
      <c r="N29" t="s">
        <v>248</v>
      </c>
      <c r="O29" t="s">
        <v>248</v>
      </c>
      <c r="P29">
        <v>64</v>
      </c>
      <c r="Q29" t="s">
        <v>249</v>
      </c>
      <c r="R29">
        <v>68</v>
      </c>
      <c r="S29" s="1">
        <v>0.94</v>
      </c>
    </row>
    <row r="30" spans="1:21" x14ac:dyDescent="0.25">
      <c r="A30">
        <v>1071</v>
      </c>
      <c r="B30" t="s">
        <v>174</v>
      </c>
      <c r="C30" t="s">
        <v>157</v>
      </c>
      <c r="D30" t="s">
        <v>246</v>
      </c>
      <c r="E30" t="s">
        <v>264</v>
      </c>
      <c r="F30">
        <v>1</v>
      </c>
      <c r="G30">
        <v>0</v>
      </c>
      <c r="H30">
        <v>0</v>
      </c>
      <c r="I30">
        <v>0.5</v>
      </c>
      <c r="J30">
        <v>0.5</v>
      </c>
      <c r="K30">
        <v>3</v>
      </c>
      <c r="L30" t="s">
        <v>248</v>
      </c>
      <c r="M30" t="s">
        <v>248</v>
      </c>
      <c r="N30" t="s">
        <v>248</v>
      </c>
      <c r="O30" t="s">
        <v>248</v>
      </c>
      <c r="P30" t="s">
        <v>248</v>
      </c>
      <c r="Q30" t="s">
        <v>248</v>
      </c>
      <c r="R30">
        <v>24</v>
      </c>
      <c r="S30" t="s">
        <v>252</v>
      </c>
      <c r="T30">
        <v>87</v>
      </c>
      <c r="U30" s="1">
        <v>1</v>
      </c>
    </row>
    <row r="31" spans="1:21" x14ac:dyDescent="0.25">
      <c r="A31">
        <v>1071</v>
      </c>
      <c r="B31" t="s">
        <v>199</v>
      </c>
      <c r="C31" t="s">
        <v>255</v>
      </c>
      <c r="D31" t="s">
        <v>246</v>
      </c>
      <c r="E31" t="s">
        <v>247</v>
      </c>
      <c r="F31">
        <v>1</v>
      </c>
      <c r="G31">
        <v>0</v>
      </c>
      <c r="H31">
        <v>0</v>
      </c>
      <c r="I31">
        <v>0.5</v>
      </c>
      <c r="J31">
        <v>0.5</v>
      </c>
      <c r="K31">
        <v>2</v>
      </c>
      <c r="L31" t="s">
        <v>248</v>
      </c>
      <c r="M31" t="s">
        <v>248</v>
      </c>
      <c r="N31" t="s">
        <v>248</v>
      </c>
      <c r="O31" t="s">
        <v>248</v>
      </c>
      <c r="P31">
        <v>46</v>
      </c>
      <c r="Q31" t="s">
        <v>265</v>
      </c>
      <c r="R31">
        <v>79</v>
      </c>
      <c r="S31" s="1">
        <v>0.98</v>
      </c>
    </row>
    <row r="32" spans="1:21" x14ac:dyDescent="0.25">
      <c r="A32">
        <v>1071</v>
      </c>
      <c r="B32" t="s">
        <v>256</v>
      </c>
      <c r="C32" t="s">
        <v>255</v>
      </c>
      <c r="D32" t="s">
        <v>246</v>
      </c>
      <c r="E32" t="s">
        <v>251</v>
      </c>
      <c r="F32">
        <v>3</v>
      </c>
      <c r="G32">
        <v>0</v>
      </c>
      <c r="H32">
        <v>0</v>
      </c>
      <c r="I32">
        <v>0.5</v>
      </c>
      <c r="J32">
        <v>0.5</v>
      </c>
      <c r="K32">
        <v>3</v>
      </c>
      <c r="L32" t="s">
        <v>248</v>
      </c>
      <c r="M32" t="s">
        <v>248</v>
      </c>
      <c r="N32" t="s">
        <v>248</v>
      </c>
      <c r="O32" t="s">
        <v>248</v>
      </c>
      <c r="P32">
        <v>23</v>
      </c>
      <c r="Q32" t="s">
        <v>249</v>
      </c>
      <c r="R32">
        <v>81</v>
      </c>
      <c r="S32" s="1">
        <v>1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zoomScale="85" zoomScaleNormal="85" workbookViewId="0">
      <selection activeCell="W26" sqref="W26"/>
    </sheetView>
  </sheetViews>
  <sheetFormatPr defaultRowHeight="16.5" x14ac:dyDescent="0.25"/>
  <sheetData>
    <row r="1" spans="1:25" x14ac:dyDescent="0.25">
      <c r="A1" t="s">
        <v>40</v>
      </c>
      <c r="B1" t="s">
        <v>28</v>
      </c>
      <c r="C1" t="s">
        <v>0</v>
      </c>
      <c r="D1" t="s">
        <v>1</v>
      </c>
      <c r="E1" t="s">
        <v>2</v>
      </c>
      <c r="F1" t="s">
        <v>3</v>
      </c>
      <c r="G1" t="s">
        <v>9</v>
      </c>
      <c r="H1" t="s">
        <v>10</v>
      </c>
      <c r="I1" t="s">
        <v>19</v>
      </c>
      <c r="J1" t="s">
        <v>20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5" x14ac:dyDescent="0.25">
      <c r="A2">
        <v>1092</v>
      </c>
      <c r="B2" t="s">
        <v>116</v>
      </c>
      <c r="C2" t="s">
        <v>22</v>
      </c>
      <c r="D2" t="s">
        <v>238</v>
      </c>
      <c r="E2" t="s">
        <v>154</v>
      </c>
      <c r="F2">
        <v>1</v>
      </c>
      <c r="I2">
        <v>0.5</v>
      </c>
      <c r="J2">
        <v>0.5</v>
      </c>
      <c r="K2">
        <v>1</v>
      </c>
      <c r="L2">
        <v>0.4</v>
      </c>
      <c r="M2">
        <v>0.3</v>
      </c>
      <c r="N2">
        <v>0.3</v>
      </c>
      <c r="O2">
        <v>0</v>
      </c>
      <c r="P2">
        <v>0</v>
      </c>
      <c r="Q2">
        <v>0</v>
      </c>
      <c r="R2">
        <v>0</v>
      </c>
      <c r="S2">
        <v>0</v>
      </c>
      <c r="T2">
        <v>56</v>
      </c>
      <c r="U2" t="s">
        <v>66</v>
      </c>
      <c r="V2">
        <v>75</v>
      </c>
      <c r="W2" s="1">
        <v>0.96</v>
      </c>
      <c r="X2" s="1"/>
      <c r="Y2" s="1"/>
    </row>
    <row r="3" spans="1:25" x14ac:dyDescent="0.25">
      <c r="A3">
        <v>1092</v>
      </c>
      <c r="B3" t="s">
        <v>117</v>
      </c>
      <c r="C3" t="s">
        <v>22</v>
      </c>
      <c r="D3" t="s">
        <v>238</v>
      </c>
      <c r="E3" t="s">
        <v>154</v>
      </c>
      <c r="F3">
        <v>3</v>
      </c>
      <c r="I3">
        <v>3</v>
      </c>
      <c r="K3">
        <v>3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100</v>
      </c>
      <c r="U3" t="s">
        <v>62</v>
      </c>
      <c r="V3">
        <v>67</v>
      </c>
      <c r="W3" s="1">
        <v>0.8</v>
      </c>
      <c r="X3" s="1"/>
      <c r="Y3" s="1"/>
    </row>
    <row r="4" spans="1:25" x14ac:dyDescent="0.25">
      <c r="A4">
        <v>1092</v>
      </c>
      <c r="B4" t="s">
        <v>239</v>
      </c>
      <c r="C4" t="s">
        <v>22</v>
      </c>
      <c r="D4" t="s">
        <v>238</v>
      </c>
      <c r="E4" t="s">
        <v>68</v>
      </c>
      <c r="F4">
        <v>3</v>
      </c>
      <c r="I4">
        <v>3</v>
      </c>
      <c r="K4">
        <v>3</v>
      </c>
      <c r="L4">
        <v>1</v>
      </c>
      <c r="M4">
        <v>1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59</v>
      </c>
      <c r="U4" t="s">
        <v>62</v>
      </c>
      <c r="V4">
        <v>62</v>
      </c>
      <c r="W4" s="1">
        <v>0.66</v>
      </c>
      <c r="X4" s="1"/>
      <c r="Y4" s="1"/>
    </row>
    <row r="5" spans="1:25" x14ac:dyDescent="0.25">
      <c r="A5">
        <v>1092</v>
      </c>
      <c r="B5" t="s">
        <v>240</v>
      </c>
      <c r="C5" t="s">
        <v>36</v>
      </c>
      <c r="D5" t="s">
        <v>238</v>
      </c>
      <c r="E5" t="s">
        <v>132</v>
      </c>
      <c r="F5">
        <v>2</v>
      </c>
      <c r="H5">
        <v>1</v>
      </c>
      <c r="I5">
        <v>1</v>
      </c>
      <c r="K5">
        <v>2</v>
      </c>
      <c r="L5">
        <v>1</v>
      </c>
      <c r="M5">
        <v>0.5</v>
      </c>
      <c r="N5">
        <v>0.5</v>
      </c>
      <c r="O5">
        <v>0</v>
      </c>
      <c r="P5">
        <v>0</v>
      </c>
      <c r="Q5">
        <v>0</v>
      </c>
      <c r="R5">
        <v>0</v>
      </c>
      <c r="S5">
        <v>0</v>
      </c>
      <c r="T5">
        <v>100</v>
      </c>
      <c r="U5" t="s">
        <v>66</v>
      </c>
      <c r="V5">
        <v>71</v>
      </c>
      <c r="W5" s="1">
        <v>0.87</v>
      </c>
      <c r="X5" s="1"/>
      <c r="Y5" s="1"/>
    </row>
    <row r="6" spans="1:25" x14ac:dyDescent="0.25">
      <c r="A6">
        <v>1091</v>
      </c>
      <c r="B6" t="s">
        <v>239</v>
      </c>
      <c r="C6" t="s">
        <v>22</v>
      </c>
      <c r="D6" t="s">
        <v>238</v>
      </c>
      <c r="E6" t="s">
        <v>61</v>
      </c>
      <c r="F6">
        <v>3</v>
      </c>
      <c r="G6">
        <v>0.5</v>
      </c>
      <c r="H6">
        <v>0.5</v>
      </c>
      <c r="I6">
        <v>2</v>
      </c>
      <c r="K6">
        <v>3</v>
      </c>
      <c r="L6">
        <v>1</v>
      </c>
      <c r="M6">
        <v>1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90</v>
      </c>
      <c r="U6" t="s">
        <v>62</v>
      </c>
      <c r="V6">
        <v>46</v>
      </c>
      <c r="W6" s="1">
        <v>0.63</v>
      </c>
      <c r="X6" s="1"/>
      <c r="Y6" s="1"/>
    </row>
    <row r="7" spans="1:25" x14ac:dyDescent="0.25">
      <c r="A7">
        <v>1091</v>
      </c>
      <c r="B7" t="s">
        <v>121</v>
      </c>
      <c r="C7" t="s">
        <v>22</v>
      </c>
      <c r="D7" t="s">
        <v>238</v>
      </c>
      <c r="E7" t="s">
        <v>154</v>
      </c>
      <c r="F7">
        <v>3</v>
      </c>
      <c r="G7">
        <v>0.5</v>
      </c>
      <c r="H7">
        <v>0.5</v>
      </c>
      <c r="I7">
        <v>2</v>
      </c>
      <c r="K7">
        <v>3</v>
      </c>
      <c r="L7">
        <v>1</v>
      </c>
      <c r="M7">
        <v>1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95</v>
      </c>
      <c r="U7" t="s">
        <v>62</v>
      </c>
      <c r="V7">
        <v>63</v>
      </c>
      <c r="W7" s="1">
        <v>0.85</v>
      </c>
      <c r="X7" s="1"/>
      <c r="Y7" s="1"/>
    </row>
    <row r="8" spans="1:25" x14ac:dyDescent="0.25">
      <c r="A8">
        <v>1091</v>
      </c>
      <c r="B8" t="s">
        <v>241</v>
      </c>
      <c r="C8" t="s">
        <v>22</v>
      </c>
      <c r="D8" t="s">
        <v>238</v>
      </c>
      <c r="E8" t="s">
        <v>113</v>
      </c>
      <c r="F8">
        <v>2</v>
      </c>
      <c r="H8">
        <v>1</v>
      </c>
      <c r="I8">
        <v>1</v>
      </c>
      <c r="K8">
        <v>2</v>
      </c>
      <c r="L8">
        <v>1</v>
      </c>
      <c r="M8">
        <v>0.5</v>
      </c>
      <c r="N8">
        <v>0.5</v>
      </c>
      <c r="O8">
        <v>0</v>
      </c>
      <c r="P8">
        <v>0</v>
      </c>
      <c r="Q8">
        <v>0</v>
      </c>
      <c r="R8">
        <v>0</v>
      </c>
      <c r="S8">
        <v>0</v>
      </c>
      <c r="T8">
        <v>70</v>
      </c>
      <c r="U8" t="s">
        <v>38</v>
      </c>
      <c r="V8">
        <v>83</v>
      </c>
      <c r="W8" s="1">
        <v>0.96</v>
      </c>
      <c r="X8" s="1"/>
      <c r="Y8" s="1"/>
    </row>
    <row r="9" spans="1:25" x14ac:dyDescent="0.25">
      <c r="A9">
        <v>1082</v>
      </c>
      <c r="B9" t="s">
        <v>114</v>
      </c>
      <c r="C9" t="s">
        <v>22</v>
      </c>
      <c r="D9" t="s">
        <v>238</v>
      </c>
      <c r="E9" t="s">
        <v>154</v>
      </c>
      <c r="F9">
        <v>1</v>
      </c>
      <c r="I9">
        <v>0.5</v>
      </c>
      <c r="J9">
        <v>0.5</v>
      </c>
      <c r="K9">
        <v>1</v>
      </c>
      <c r="L9">
        <v>0.4</v>
      </c>
      <c r="M9">
        <v>0.3</v>
      </c>
      <c r="N9">
        <v>0.3</v>
      </c>
      <c r="O9">
        <v>0</v>
      </c>
      <c r="P9">
        <v>0</v>
      </c>
      <c r="Q9">
        <v>0</v>
      </c>
      <c r="R9">
        <v>0</v>
      </c>
      <c r="S9">
        <v>0</v>
      </c>
      <c r="T9">
        <v>56</v>
      </c>
      <c r="U9" t="s">
        <v>66</v>
      </c>
      <c r="V9">
        <v>75</v>
      </c>
      <c r="W9" s="1">
        <v>0.96</v>
      </c>
      <c r="X9" s="1"/>
      <c r="Y9" s="1"/>
    </row>
    <row r="10" spans="1:25" x14ac:dyDescent="0.25">
      <c r="A10">
        <v>1082</v>
      </c>
      <c r="B10" t="s">
        <v>242</v>
      </c>
      <c r="C10" t="s">
        <v>22</v>
      </c>
      <c r="D10" t="s">
        <v>238</v>
      </c>
      <c r="E10" t="s">
        <v>154</v>
      </c>
      <c r="F10">
        <v>3</v>
      </c>
      <c r="I10">
        <v>3</v>
      </c>
      <c r="K10">
        <v>3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84</v>
      </c>
      <c r="U10" t="s">
        <v>62</v>
      </c>
      <c r="V10">
        <v>62</v>
      </c>
      <c r="W10" s="1">
        <v>0.87</v>
      </c>
      <c r="X10" s="1"/>
      <c r="Y10" s="1"/>
    </row>
    <row r="11" spans="1:25" x14ac:dyDescent="0.25">
      <c r="A11">
        <v>1082</v>
      </c>
      <c r="B11" t="s">
        <v>239</v>
      </c>
      <c r="C11" t="s">
        <v>22</v>
      </c>
      <c r="D11" t="s">
        <v>238</v>
      </c>
      <c r="E11" t="s">
        <v>68</v>
      </c>
      <c r="F11">
        <v>3</v>
      </c>
      <c r="I11">
        <v>3</v>
      </c>
      <c r="K11">
        <v>3</v>
      </c>
      <c r="L11">
        <v>1</v>
      </c>
      <c r="M11">
        <v>1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49</v>
      </c>
      <c r="U11" t="s">
        <v>62</v>
      </c>
      <c r="V11">
        <v>55</v>
      </c>
      <c r="W11" s="1">
        <v>0.76</v>
      </c>
      <c r="X11" s="1"/>
      <c r="Y11" s="1"/>
    </row>
    <row r="12" spans="1:25" x14ac:dyDescent="0.25">
      <c r="A12">
        <v>1082</v>
      </c>
      <c r="B12" t="s">
        <v>243</v>
      </c>
      <c r="C12" t="s">
        <v>36</v>
      </c>
      <c r="D12" t="s">
        <v>238</v>
      </c>
      <c r="E12" t="s">
        <v>132</v>
      </c>
      <c r="F12">
        <v>2</v>
      </c>
      <c r="H12">
        <v>1</v>
      </c>
      <c r="I12">
        <v>1</v>
      </c>
      <c r="K12">
        <v>2</v>
      </c>
      <c r="L12">
        <v>1</v>
      </c>
      <c r="M12">
        <v>0.5</v>
      </c>
      <c r="N12">
        <v>0.5</v>
      </c>
      <c r="O12">
        <v>0</v>
      </c>
      <c r="P12">
        <v>0</v>
      </c>
      <c r="Q12">
        <v>0</v>
      </c>
      <c r="R12">
        <v>0</v>
      </c>
      <c r="S12">
        <v>0</v>
      </c>
      <c r="T12">
        <v>104</v>
      </c>
      <c r="U12" t="s">
        <v>66</v>
      </c>
      <c r="V12">
        <v>71</v>
      </c>
      <c r="W12" s="1">
        <v>0.94000000000000006</v>
      </c>
      <c r="X12" s="1"/>
      <c r="Y12" s="1"/>
    </row>
    <row r="13" spans="1:25" x14ac:dyDescent="0.25">
      <c r="A13">
        <v>1081</v>
      </c>
      <c r="B13" t="s">
        <v>239</v>
      </c>
      <c r="C13" t="s">
        <v>22</v>
      </c>
      <c r="D13" t="s">
        <v>238</v>
      </c>
      <c r="E13" t="s">
        <v>61</v>
      </c>
      <c r="F13">
        <v>3</v>
      </c>
      <c r="G13">
        <v>0.5</v>
      </c>
      <c r="H13">
        <v>0.5</v>
      </c>
      <c r="I13">
        <v>2</v>
      </c>
      <c r="K13">
        <v>3</v>
      </c>
      <c r="L13">
        <v>1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55</v>
      </c>
      <c r="U13" t="s">
        <v>62</v>
      </c>
      <c r="V13">
        <v>46</v>
      </c>
      <c r="W13" s="1">
        <v>0.57000000000000006</v>
      </c>
      <c r="X13" s="1"/>
      <c r="Y13" s="1"/>
    </row>
    <row r="14" spans="1:25" x14ac:dyDescent="0.25">
      <c r="A14">
        <v>1081</v>
      </c>
      <c r="B14" t="s">
        <v>121</v>
      </c>
      <c r="C14" t="s">
        <v>22</v>
      </c>
      <c r="D14" t="s">
        <v>238</v>
      </c>
      <c r="E14" t="s">
        <v>154</v>
      </c>
      <c r="F14">
        <v>3</v>
      </c>
      <c r="G14">
        <v>0.5</v>
      </c>
      <c r="H14">
        <v>0.5</v>
      </c>
      <c r="I14">
        <v>2</v>
      </c>
      <c r="K14">
        <v>3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99</v>
      </c>
      <c r="U14" t="s">
        <v>62</v>
      </c>
      <c r="V14">
        <v>52</v>
      </c>
      <c r="W14" s="1">
        <v>0.74</v>
      </c>
      <c r="X14" s="1"/>
      <c r="Y14" s="1"/>
    </row>
    <row r="15" spans="1:25" x14ac:dyDescent="0.25">
      <c r="A15">
        <v>1072</v>
      </c>
      <c r="B15" t="s">
        <v>114</v>
      </c>
      <c r="C15" t="s">
        <v>22</v>
      </c>
      <c r="D15" t="s">
        <v>238</v>
      </c>
      <c r="E15" t="s">
        <v>154</v>
      </c>
      <c r="F15">
        <v>1</v>
      </c>
      <c r="I15">
        <v>0.5</v>
      </c>
      <c r="J15">
        <v>0.5</v>
      </c>
      <c r="K15">
        <v>1</v>
      </c>
      <c r="L15">
        <v>0.4</v>
      </c>
      <c r="M15">
        <v>0.3</v>
      </c>
      <c r="N15">
        <v>0.3</v>
      </c>
      <c r="O15">
        <v>0</v>
      </c>
      <c r="P15">
        <v>0</v>
      </c>
      <c r="Q15">
        <v>0</v>
      </c>
      <c r="R15">
        <v>0</v>
      </c>
      <c r="S15">
        <v>0</v>
      </c>
      <c r="T15">
        <v>59</v>
      </c>
      <c r="U15" t="s">
        <v>66</v>
      </c>
      <c r="V15">
        <v>79</v>
      </c>
      <c r="W15" s="1">
        <v>0.98</v>
      </c>
      <c r="X15" s="1"/>
      <c r="Y15" s="1"/>
    </row>
    <row r="16" spans="1:25" x14ac:dyDescent="0.25">
      <c r="A16">
        <v>1072</v>
      </c>
      <c r="B16" t="s">
        <v>242</v>
      </c>
      <c r="C16" t="s">
        <v>22</v>
      </c>
      <c r="D16" t="s">
        <v>238</v>
      </c>
      <c r="E16" t="s">
        <v>154</v>
      </c>
      <c r="F16">
        <v>3</v>
      </c>
      <c r="I16">
        <v>3</v>
      </c>
      <c r="K16">
        <v>3</v>
      </c>
      <c r="L16">
        <v>1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0</v>
      </c>
      <c r="T16">
        <v>69</v>
      </c>
      <c r="U16" t="s">
        <v>62</v>
      </c>
      <c r="V16">
        <v>61</v>
      </c>
      <c r="W16" s="1">
        <v>0.82000000000000006</v>
      </c>
      <c r="X16" s="1"/>
      <c r="Y16" s="1"/>
    </row>
    <row r="17" spans="1:25" x14ac:dyDescent="0.25">
      <c r="A17">
        <v>1072</v>
      </c>
      <c r="B17" t="s">
        <v>239</v>
      </c>
      <c r="C17" t="s">
        <v>22</v>
      </c>
      <c r="D17" t="s">
        <v>238</v>
      </c>
      <c r="E17" t="s">
        <v>68</v>
      </c>
      <c r="F17">
        <v>3</v>
      </c>
      <c r="I17">
        <v>3</v>
      </c>
      <c r="K17">
        <v>3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48</v>
      </c>
      <c r="U17" t="s">
        <v>62</v>
      </c>
      <c r="V17">
        <v>57</v>
      </c>
      <c r="W17" s="1">
        <v>0.77</v>
      </c>
      <c r="X17" s="1"/>
      <c r="Y17" s="1"/>
    </row>
    <row r="18" spans="1:25" x14ac:dyDescent="0.25">
      <c r="A18">
        <v>1072</v>
      </c>
      <c r="B18" t="s">
        <v>240</v>
      </c>
      <c r="C18" t="s">
        <v>36</v>
      </c>
      <c r="D18" t="s">
        <v>238</v>
      </c>
      <c r="E18" t="s">
        <v>132</v>
      </c>
      <c r="F18">
        <v>2</v>
      </c>
      <c r="H18">
        <v>1</v>
      </c>
      <c r="I18">
        <v>1</v>
      </c>
      <c r="K18">
        <v>2</v>
      </c>
      <c r="L18">
        <v>1</v>
      </c>
      <c r="M18">
        <v>0.5</v>
      </c>
      <c r="N18">
        <v>0.5</v>
      </c>
      <c r="O18">
        <v>0</v>
      </c>
      <c r="P18">
        <v>0</v>
      </c>
      <c r="Q18">
        <v>0</v>
      </c>
      <c r="R18">
        <v>0</v>
      </c>
      <c r="S18">
        <v>0</v>
      </c>
      <c r="T18">
        <v>97</v>
      </c>
      <c r="U18" t="s">
        <v>66</v>
      </c>
      <c r="V18">
        <v>64</v>
      </c>
      <c r="W18" s="1">
        <v>0.8</v>
      </c>
      <c r="X18" s="1"/>
      <c r="Y18" s="1"/>
    </row>
    <row r="19" spans="1:25" x14ac:dyDescent="0.25">
      <c r="A19">
        <v>1071</v>
      </c>
      <c r="B19" t="s">
        <v>239</v>
      </c>
      <c r="C19" t="s">
        <v>22</v>
      </c>
      <c r="D19" t="s">
        <v>238</v>
      </c>
      <c r="E19" t="s">
        <v>154</v>
      </c>
      <c r="F19">
        <v>3</v>
      </c>
      <c r="G19">
        <v>0.5</v>
      </c>
      <c r="H19">
        <v>0.5</v>
      </c>
      <c r="I19">
        <v>2</v>
      </c>
      <c r="K19">
        <v>3</v>
      </c>
      <c r="L19">
        <v>1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66</v>
      </c>
      <c r="U19" t="s">
        <v>62</v>
      </c>
      <c r="V19">
        <v>46</v>
      </c>
      <c r="W19" s="1">
        <v>0.5</v>
      </c>
      <c r="X19" s="1"/>
      <c r="Y19" s="1"/>
    </row>
    <row r="20" spans="1:25" x14ac:dyDescent="0.25">
      <c r="A20">
        <v>1071</v>
      </c>
      <c r="B20" t="s">
        <v>121</v>
      </c>
      <c r="C20" t="s">
        <v>22</v>
      </c>
      <c r="D20" t="s">
        <v>238</v>
      </c>
      <c r="E20" t="s">
        <v>154</v>
      </c>
      <c r="F20">
        <v>3</v>
      </c>
      <c r="G20">
        <v>0.5</v>
      </c>
      <c r="H20">
        <v>0.5</v>
      </c>
      <c r="I20">
        <v>2</v>
      </c>
      <c r="K20">
        <v>3</v>
      </c>
      <c r="L20">
        <v>1</v>
      </c>
      <c r="M20">
        <v>1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71</v>
      </c>
      <c r="U20" t="s">
        <v>62</v>
      </c>
      <c r="V20">
        <v>54</v>
      </c>
      <c r="W20" s="1">
        <v>0.65</v>
      </c>
      <c r="X20" s="1"/>
      <c r="Y20" s="1"/>
    </row>
    <row r="21" spans="1:25" x14ac:dyDescent="0.25">
      <c r="A21">
        <v>1071</v>
      </c>
      <c r="B21" t="s">
        <v>244</v>
      </c>
      <c r="C21" t="s">
        <v>22</v>
      </c>
      <c r="D21" t="s">
        <v>238</v>
      </c>
      <c r="E21" t="s">
        <v>61</v>
      </c>
      <c r="F21">
        <v>3</v>
      </c>
      <c r="G21">
        <v>0.5</v>
      </c>
      <c r="H21">
        <v>0.5</v>
      </c>
      <c r="I21">
        <v>2</v>
      </c>
      <c r="K21">
        <v>3</v>
      </c>
      <c r="L21">
        <v>1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53</v>
      </c>
      <c r="U21" t="s">
        <v>62</v>
      </c>
      <c r="V21">
        <v>46</v>
      </c>
      <c r="W21" s="1">
        <v>0.51</v>
      </c>
      <c r="X21" s="1"/>
      <c r="Y21" s="1"/>
    </row>
    <row r="22" spans="1:25" x14ac:dyDescent="0.25">
      <c r="W22" s="1"/>
      <c r="X22" s="1"/>
      <c r="Y22" s="1"/>
    </row>
    <row r="24" spans="1:25" x14ac:dyDescent="0.25">
      <c r="F24" t="s">
        <v>286</v>
      </c>
      <c r="G24" t="s">
        <v>286</v>
      </c>
      <c r="H24" t="s">
        <v>286</v>
      </c>
      <c r="I24" t="s">
        <v>285</v>
      </c>
      <c r="J24" t="s">
        <v>285</v>
      </c>
      <c r="K24" t="s">
        <v>285</v>
      </c>
      <c r="L24" t="s">
        <v>285</v>
      </c>
      <c r="M24" t="s">
        <v>285</v>
      </c>
      <c r="N24" t="s">
        <v>285</v>
      </c>
      <c r="O24" t="s">
        <v>285</v>
      </c>
      <c r="P24" t="s">
        <v>285</v>
      </c>
      <c r="Q24" t="s">
        <v>285</v>
      </c>
      <c r="R24" t="s">
        <v>285</v>
      </c>
      <c r="S24" t="s">
        <v>285</v>
      </c>
      <c r="T24" t="s">
        <v>285</v>
      </c>
      <c r="V24" t="s">
        <v>282</v>
      </c>
      <c r="W24" s="4" t="s">
        <v>284</v>
      </c>
    </row>
    <row r="25" spans="1:25" x14ac:dyDescent="0.25">
      <c r="F25">
        <f>SUM(F2:F21)</f>
        <v>50</v>
      </c>
      <c r="G25">
        <f t="shared" ref="G25:T25" si="0">SUM(G2:G21)</f>
        <v>3.5</v>
      </c>
      <c r="H25">
        <f t="shared" si="0"/>
        <v>7.5</v>
      </c>
      <c r="I25">
        <f t="shared" si="0"/>
        <v>37.5</v>
      </c>
      <c r="J25">
        <f t="shared" si="0"/>
        <v>1.5</v>
      </c>
      <c r="K25">
        <f t="shared" si="0"/>
        <v>50</v>
      </c>
      <c r="L25">
        <f t="shared" si="0"/>
        <v>18.200000000000003</v>
      </c>
      <c r="M25">
        <f t="shared" si="0"/>
        <v>15.9</v>
      </c>
      <c r="N25">
        <f t="shared" si="0"/>
        <v>15.9</v>
      </c>
      <c r="O25">
        <f t="shared" si="0"/>
        <v>0</v>
      </c>
      <c r="P25">
        <f t="shared" si="0"/>
        <v>0</v>
      </c>
      <c r="Q25">
        <f t="shared" si="0"/>
        <v>0</v>
      </c>
      <c r="R25">
        <f t="shared" si="0"/>
        <v>0</v>
      </c>
      <c r="S25">
        <f t="shared" si="0"/>
        <v>0</v>
      </c>
      <c r="T25">
        <f t="shared" si="0"/>
        <v>1480</v>
      </c>
      <c r="V25">
        <f>AVERAGE(V2:V21)</f>
        <v>61.75</v>
      </c>
      <c r="W25" s="4">
        <f>AVERAGE(W2:W21)</f>
        <v>0.78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B1" zoomScale="85" zoomScaleNormal="85" workbookViewId="0">
      <selection activeCell="B1" sqref="A1:XFD1"/>
    </sheetView>
  </sheetViews>
  <sheetFormatPr defaultRowHeight="16.5" x14ac:dyDescent="0.25"/>
  <cols>
    <col min="12" max="12" width="10.375" customWidth="1"/>
    <col min="13" max="13" width="10.5" customWidth="1"/>
    <col min="14" max="14" width="10" customWidth="1"/>
    <col min="15" max="15" width="9.875" customWidth="1"/>
    <col min="16" max="16" width="10.625" customWidth="1"/>
    <col min="17" max="18" width="10.125" customWidth="1"/>
    <col min="19" max="19" width="9.875" customWidth="1"/>
  </cols>
  <sheetData>
    <row r="1" spans="1:24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4" x14ac:dyDescent="0.25">
      <c r="A2">
        <v>1092</v>
      </c>
      <c r="B2" t="s">
        <v>59</v>
      </c>
      <c r="C2" t="s">
        <v>22</v>
      </c>
      <c r="D2" t="s">
        <v>60</v>
      </c>
      <c r="E2" t="s">
        <v>61</v>
      </c>
      <c r="F2">
        <v>3</v>
      </c>
      <c r="K2">
        <v>3</v>
      </c>
      <c r="L2">
        <v>1</v>
      </c>
      <c r="M2">
        <v>0</v>
      </c>
      <c r="N2">
        <v>0</v>
      </c>
      <c r="O2">
        <v>0</v>
      </c>
      <c r="P2">
        <v>1</v>
      </c>
      <c r="Q2">
        <v>0</v>
      </c>
      <c r="R2">
        <v>1</v>
      </c>
      <c r="S2">
        <v>0</v>
      </c>
      <c r="T2">
        <v>81</v>
      </c>
      <c r="U2" t="s">
        <v>62</v>
      </c>
      <c r="V2">
        <v>70</v>
      </c>
      <c r="W2" s="1">
        <v>0.81</v>
      </c>
      <c r="X2" s="1"/>
    </row>
    <row r="3" spans="1:24" x14ac:dyDescent="0.25">
      <c r="A3">
        <v>1092</v>
      </c>
      <c r="B3" t="s">
        <v>64</v>
      </c>
      <c r="C3" t="s">
        <v>36</v>
      </c>
      <c r="D3" t="s">
        <v>60</v>
      </c>
      <c r="E3" t="s">
        <v>65</v>
      </c>
      <c r="F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0</v>
      </c>
      <c r="S3">
        <v>1</v>
      </c>
      <c r="T3">
        <v>48</v>
      </c>
      <c r="U3" t="s">
        <v>66</v>
      </c>
      <c r="V3">
        <v>68</v>
      </c>
      <c r="W3" s="1">
        <v>0.72</v>
      </c>
      <c r="X3" s="1"/>
    </row>
    <row r="4" spans="1:24" x14ac:dyDescent="0.25">
      <c r="A4">
        <v>1092</v>
      </c>
      <c r="B4" t="s">
        <v>67</v>
      </c>
      <c r="C4" t="s">
        <v>36</v>
      </c>
      <c r="D4" t="s">
        <v>60</v>
      </c>
      <c r="E4" t="s">
        <v>68</v>
      </c>
      <c r="F4">
        <v>2</v>
      </c>
      <c r="K4">
        <v>2</v>
      </c>
      <c r="L4">
        <v>1</v>
      </c>
      <c r="M4">
        <v>0</v>
      </c>
      <c r="N4">
        <v>0</v>
      </c>
      <c r="O4">
        <v>0</v>
      </c>
      <c r="P4">
        <v>1</v>
      </c>
      <c r="Q4">
        <v>0</v>
      </c>
      <c r="R4">
        <v>1</v>
      </c>
      <c r="S4">
        <v>1</v>
      </c>
      <c r="T4">
        <v>93</v>
      </c>
      <c r="U4" t="s">
        <v>62</v>
      </c>
      <c r="V4">
        <v>65</v>
      </c>
      <c r="W4" s="1">
        <v>0.87</v>
      </c>
      <c r="X4" s="1"/>
    </row>
    <row r="5" spans="1:24" x14ac:dyDescent="0.25">
      <c r="A5">
        <v>1092</v>
      </c>
      <c r="B5" t="s">
        <v>69</v>
      </c>
      <c r="C5" t="s">
        <v>36</v>
      </c>
      <c r="D5" t="s">
        <v>60</v>
      </c>
      <c r="E5" t="s">
        <v>70</v>
      </c>
      <c r="F5">
        <v>9</v>
      </c>
      <c r="K5">
        <v>9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2</v>
      </c>
      <c r="U5" t="s">
        <v>38</v>
      </c>
      <c r="V5">
        <v>80</v>
      </c>
      <c r="W5" s="1">
        <v>1</v>
      </c>
      <c r="X5" s="1"/>
    </row>
    <row r="6" spans="1:24" x14ac:dyDescent="0.25">
      <c r="A6">
        <v>1091</v>
      </c>
      <c r="B6" t="s">
        <v>71</v>
      </c>
      <c r="C6" t="s">
        <v>22</v>
      </c>
      <c r="D6" t="s">
        <v>60</v>
      </c>
      <c r="E6" t="s">
        <v>72</v>
      </c>
      <c r="F6">
        <v>3</v>
      </c>
      <c r="K6">
        <v>3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65</v>
      </c>
      <c r="U6" t="s">
        <v>62</v>
      </c>
      <c r="V6">
        <v>63</v>
      </c>
      <c r="W6" s="1">
        <v>0.73</v>
      </c>
      <c r="X6" s="1"/>
    </row>
    <row r="7" spans="1:24" x14ac:dyDescent="0.25">
      <c r="A7">
        <v>1091</v>
      </c>
      <c r="B7" t="s">
        <v>73</v>
      </c>
      <c r="C7" t="s">
        <v>36</v>
      </c>
      <c r="D7" t="s">
        <v>60</v>
      </c>
      <c r="E7" t="s">
        <v>72</v>
      </c>
      <c r="F7">
        <v>1</v>
      </c>
      <c r="G7">
        <v>0</v>
      </c>
      <c r="H7">
        <v>0.5</v>
      </c>
      <c r="I7">
        <v>0.5</v>
      </c>
      <c r="J7">
        <v>0</v>
      </c>
      <c r="K7">
        <v>1</v>
      </c>
      <c r="L7">
        <v>1</v>
      </c>
      <c r="M7">
        <v>1</v>
      </c>
      <c r="N7">
        <v>1</v>
      </c>
      <c r="O7">
        <v>1</v>
      </c>
      <c r="P7">
        <v>0</v>
      </c>
      <c r="Q7">
        <v>0</v>
      </c>
      <c r="R7">
        <v>0</v>
      </c>
      <c r="S7">
        <v>0</v>
      </c>
      <c r="T7">
        <v>27</v>
      </c>
      <c r="U7" t="s">
        <v>66</v>
      </c>
      <c r="V7">
        <v>73</v>
      </c>
      <c r="W7" s="1">
        <v>1</v>
      </c>
      <c r="X7" s="1"/>
    </row>
    <row r="8" spans="1:24" x14ac:dyDescent="0.25">
      <c r="A8">
        <v>1091</v>
      </c>
      <c r="B8" t="s">
        <v>74</v>
      </c>
      <c r="C8" t="s">
        <v>36</v>
      </c>
      <c r="D8" t="s">
        <v>51</v>
      </c>
      <c r="E8" t="s">
        <v>75</v>
      </c>
      <c r="F8">
        <v>3</v>
      </c>
      <c r="G8">
        <v>1</v>
      </c>
      <c r="H8">
        <v>1</v>
      </c>
      <c r="I8">
        <v>1</v>
      </c>
      <c r="K8">
        <v>3</v>
      </c>
      <c r="L8">
        <v>1</v>
      </c>
      <c r="M8">
        <v>1</v>
      </c>
      <c r="N8">
        <v>1</v>
      </c>
      <c r="O8">
        <v>0</v>
      </c>
      <c r="P8">
        <v>1</v>
      </c>
      <c r="Q8">
        <v>0</v>
      </c>
      <c r="R8">
        <v>1</v>
      </c>
      <c r="S8">
        <v>1</v>
      </c>
      <c r="T8">
        <v>7</v>
      </c>
      <c r="U8" t="s">
        <v>66</v>
      </c>
      <c r="V8">
        <v>69</v>
      </c>
      <c r="W8" s="1">
        <v>0.9</v>
      </c>
      <c r="X8" s="1"/>
    </row>
    <row r="9" spans="1:24" x14ac:dyDescent="0.25">
      <c r="A9">
        <v>1082</v>
      </c>
      <c r="B9" t="s">
        <v>59</v>
      </c>
      <c r="C9" t="s">
        <v>22</v>
      </c>
      <c r="D9" t="s">
        <v>60</v>
      </c>
      <c r="E9" t="s">
        <v>61</v>
      </c>
      <c r="F9">
        <v>3</v>
      </c>
      <c r="K9">
        <v>3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1</v>
      </c>
      <c r="S9">
        <v>0</v>
      </c>
      <c r="T9">
        <v>32</v>
      </c>
      <c r="U9" t="s">
        <v>62</v>
      </c>
      <c r="V9">
        <v>60</v>
      </c>
      <c r="W9" s="1">
        <v>0.76</v>
      </c>
      <c r="X9" s="1"/>
    </row>
    <row r="10" spans="1:24" x14ac:dyDescent="0.25">
      <c r="A10">
        <v>1082</v>
      </c>
      <c r="B10" t="s">
        <v>64</v>
      </c>
      <c r="C10" t="s">
        <v>36</v>
      </c>
      <c r="D10" t="s">
        <v>60</v>
      </c>
      <c r="E10" t="s">
        <v>65</v>
      </c>
      <c r="F10">
        <v>1</v>
      </c>
      <c r="K10">
        <v>1</v>
      </c>
      <c r="L10">
        <v>1</v>
      </c>
      <c r="M10">
        <v>1</v>
      </c>
      <c r="N10">
        <v>1</v>
      </c>
      <c r="O10">
        <v>0</v>
      </c>
      <c r="P10">
        <v>1</v>
      </c>
      <c r="Q10">
        <v>0</v>
      </c>
      <c r="R10">
        <v>0</v>
      </c>
      <c r="S10">
        <v>1</v>
      </c>
      <c r="T10">
        <v>42</v>
      </c>
      <c r="U10" t="s">
        <v>66</v>
      </c>
      <c r="V10">
        <v>72</v>
      </c>
      <c r="W10" s="1">
        <v>0.89</v>
      </c>
      <c r="X10" s="1"/>
    </row>
    <row r="11" spans="1:24" x14ac:dyDescent="0.25">
      <c r="A11">
        <v>1082</v>
      </c>
      <c r="B11" t="s">
        <v>76</v>
      </c>
      <c r="C11" t="s">
        <v>36</v>
      </c>
      <c r="D11" t="s">
        <v>60</v>
      </c>
      <c r="E11" t="s">
        <v>77</v>
      </c>
      <c r="F11">
        <v>3</v>
      </c>
      <c r="K11">
        <v>3</v>
      </c>
      <c r="L11">
        <v>1</v>
      </c>
      <c r="M11">
        <v>1</v>
      </c>
      <c r="N11">
        <v>1</v>
      </c>
      <c r="O11">
        <v>0</v>
      </c>
      <c r="P11">
        <v>1</v>
      </c>
      <c r="Q11">
        <v>0</v>
      </c>
      <c r="R11">
        <v>0</v>
      </c>
      <c r="S11">
        <v>0</v>
      </c>
      <c r="T11">
        <v>11</v>
      </c>
      <c r="U11" t="s">
        <v>62</v>
      </c>
      <c r="V11">
        <v>68</v>
      </c>
      <c r="W11" s="1">
        <v>0.91</v>
      </c>
      <c r="X11" s="1"/>
    </row>
    <row r="12" spans="1:24" x14ac:dyDescent="0.25">
      <c r="A12">
        <v>1072</v>
      </c>
      <c r="B12" t="s">
        <v>59</v>
      </c>
      <c r="C12" t="s">
        <v>22</v>
      </c>
      <c r="D12" t="s">
        <v>60</v>
      </c>
      <c r="E12" t="s">
        <v>61</v>
      </c>
      <c r="F12">
        <v>3</v>
      </c>
      <c r="K12">
        <v>3</v>
      </c>
      <c r="L12">
        <v>1</v>
      </c>
      <c r="M12">
        <v>0</v>
      </c>
      <c r="N12">
        <v>0</v>
      </c>
      <c r="O12">
        <v>0</v>
      </c>
      <c r="P12">
        <v>1</v>
      </c>
      <c r="Q12">
        <v>0</v>
      </c>
      <c r="R12">
        <v>1</v>
      </c>
      <c r="S12">
        <v>0</v>
      </c>
      <c r="T12">
        <v>32</v>
      </c>
      <c r="U12" t="s">
        <v>62</v>
      </c>
      <c r="V12">
        <v>52</v>
      </c>
      <c r="W12" s="1">
        <v>0.5</v>
      </c>
      <c r="X12" s="1"/>
    </row>
    <row r="13" spans="1:24" x14ac:dyDescent="0.25">
      <c r="A13">
        <v>1072</v>
      </c>
      <c r="B13" t="s">
        <v>64</v>
      </c>
      <c r="C13" t="s">
        <v>36</v>
      </c>
      <c r="D13" t="s">
        <v>60</v>
      </c>
      <c r="E13" t="s">
        <v>65</v>
      </c>
      <c r="F13">
        <v>1</v>
      </c>
      <c r="K13">
        <v>1</v>
      </c>
      <c r="L13">
        <v>1</v>
      </c>
      <c r="M13">
        <v>1</v>
      </c>
      <c r="N13">
        <v>1</v>
      </c>
      <c r="O13">
        <v>0</v>
      </c>
      <c r="P13">
        <v>1</v>
      </c>
      <c r="Q13">
        <v>0</v>
      </c>
      <c r="R13">
        <v>0</v>
      </c>
      <c r="S13">
        <v>1</v>
      </c>
      <c r="T13">
        <v>42</v>
      </c>
      <c r="U13" t="s">
        <v>66</v>
      </c>
      <c r="V13">
        <v>72</v>
      </c>
      <c r="W13" s="1">
        <v>0.88</v>
      </c>
      <c r="X13" s="1"/>
    </row>
    <row r="14" spans="1:24" x14ac:dyDescent="0.25">
      <c r="A14">
        <v>1072</v>
      </c>
      <c r="B14" t="s">
        <v>67</v>
      </c>
      <c r="C14" t="s">
        <v>36</v>
      </c>
      <c r="D14" t="s">
        <v>60</v>
      </c>
      <c r="E14" t="s">
        <v>61</v>
      </c>
      <c r="F14">
        <v>2</v>
      </c>
      <c r="K14">
        <v>2</v>
      </c>
      <c r="L14">
        <v>1</v>
      </c>
      <c r="M14">
        <v>0</v>
      </c>
      <c r="N14">
        <v>0</v>
      </c>
      <c r="O14">
        <v>0</v>
      </c>
      <c r="P14">
        <v>1</v>
      </c>
      <c r="Q14">
        <v>0</v>
      </c>
      <c r="R14">
        <v>1</v>
      </c>
      <c r="S14">
        <v>1</v>
      </c>
      <c r="T14">
        <v>25</v>
      </c>
      <c r="U14" t="s">
        <v>66</v>
      </c>
      <c r="V14">
        <v>62</v>
      </c>
      <c r="W14" s="1">
        <v>0.84</v>
      </c>
      <c r="X14" s="1"/>
    </row>
    <row r="15" spans="1:24" x14ac:dyDescent="0.25">
      <c r="A15">
        <v>1071</v>
      </c>
      <c r="B15" t="s">
        <v>71</v>
      </c>
      <c r="C15" t="s">
        <v>22</v>
      </c>
      <c r="D15" t="s">
        <v>60</v>
      </c>
      <c r="E15" t="s">
        <v>78</v>
      </c>
      <c r="F15">
        <v>3</v>
      </c>
      <c r="K15">
        <v>3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36</v>
      </c>
      <c r="U15" t="s">
        <v>62</v>
      </c>
      <c r="V15">
        <v>51.17</v>
      </c>
      <c r="W15" s="1">
        <v>0.61</v>
      </c>
      <c r="X15" s="1"/>
    </row>
    <row r="16" spans="1:24" x14ac:dyDescent="0.25">
      <c r="A16">
        <v>1071</v>
      </c>
      <c r="B16" t="s">
        <v>73</v>
      </c>
      <c r="C16" t="s">
        <v>36</v>
      </c>
      <c r="D16" t="s">
        <v>60</v>
      </c>
      <c r="E16" t="s">
        <v>72</v>
      </c>
      <c r="F16">
        <v>1</v>
      </c>
      <c r="G16">
        <v>0</v>
      </c>
      <c r="H16">
        <v>0.5</v>
      </c>
      <c r="I16">
        <v>0.5</v>
      </c>
      <c r="J16">
        <v>0</v>
      </c>
      <c r="K16">
        <v>1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23</v>
      </c>
      <c r="U16" t="s">
        <v>66</v>
      </c>
      <c r="V16">
        <v>74</v>
      </c>
      <c r="W16" s="1">
        <v>0.87</v>
      </c>
      <c r="X16" s="1"/>
    </row>
    <row r="17" spans="1:24" x14ac:dyDescent="0.25">
      <c r="A17">
        <v>1071</v>
      </c>
      <c r="B17" t="s">
        <v>79</v>
      </c>
      <c r="C17" t="s">
        <v>36</v>
      </c>
      <c r="D17" t="s">
        <v>60</v>
      </c>
      <c r="E17" t="s">
        <v>75</v>
      </c>
      <c r="F17">
        <v>3</v>
      </c>
      <c r="G17">
        <v>1</v>
      </c>
      <c r="H17">
        <v>1</v>
      </c>
      <c r="I17">
        <v>1</v>
      </c>
      <c r="J17">
        <v>0</v>
      </c>
      <c r="K17">
        <v>3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1</v>
      </c>
      <c r="S17">
        <v>1</v>
      </c>
      <c r="T17">
        <v>6</v>
      </c>
      <c r="U17" t="s">
        <v>66</v>
      </c>
      <c r="V17">
        <v>68</v>
      </c>
      <c r="W17" s="1">
        <v>1</v>
      </c>
      <c r="X17" s="1"/>
    </row>
    <row r="19" spans="1:24" x14ac:dyDescent="0.25">
      <c r="W19" s="1"/>
    </row>
    <row r="20" spans="1:24" x14ac:dyDescent="0.25">
      <c r="F20" t="s">
        <v>286</v>
      </c>
      <c r="G20" t="s">
        <v>286</v>
      </c>
      <c r="H20" t="s">
        <v>286</v>
      </c>
      <c r="I20" t="s">
        <v>285</v>
      </c>
      <c r="J20" t="s">
        <v>285</v>
      </c>
      <c r="K20" t="s">
        <v>285</v>
      </c>
      <c r="L20" t="s">
        <v>285</v>
      </c>
      <c r="M20" t="s">
        <v>285</v>
      </c>
      <c r="N20" t="s">
        <v>285</v>
      </c>
      <c r="O20" t="s">
        <v>285</v>
      </c>
      <c r="P20" t="s">
        <v>285</v>
      </c>
      <c r="Q20" t="s">
        <v>285</v>
      </c>
      <c r="R20" t="s">
        <v>285</v>
      </c>
      <c r="S20" t="s">
        <v>285</v>
      </c>
      <c r="T20" t="s">
        <v>285</v>
      </c>
      <c r="V20" t="s">
        <v>282</v>
      </c>
      <c r="W20" t="s">
        <v>284</v>
      </c>
    </row>
    <row r="21" spans="1:24" x14ac:dyDescent="0.25">
      <c r="F21">
        <f t="shared" ref="F21:T21" si="0">SUM(F2:F17)</f>
        <v>42</v>
      </c>
      <c r="G21">
        <f t="shared" si="0"/>
        <v>2</v>
      </c>
      <c r="H21">
        <f t="shared" si="0"/>
        <v>3</v>
      </c>
      <c r="I21">
        <f t="shared" si="0"/>
        <v>3</v>
      </c>
      <c r="J21">
        <f t="shared" si="0"/>
        <v>0</v>
      </c>
      <c r="K21">
        <f t="shared" si="0"/>
        <v>42</v>
      </c>
      <c r="L21">
        <f t="shared" si="0"/>
        <v>16</v>
      </c>
      <c r="M21">
        <f t="shared" si="0"/>
        <v>9</v>
      </c>
      <c r="N21">
        <f t="shared" si="0"/>
        <v>9</v>
      </c>
      <c r="O21">
        <f t="shared" si="0"/>
        <v>3</v>
      </c>
      <c r="P21">
        <f t="shared" si="0"/>
        <v>11</v>
      </c>
      <c r="Q21">
        <f t="shared" si="0"/>
        <v>1</v>
      </c>
      <c r="R21">
        <f t="shared" si="0"/>
        <v>8</v>
      </c>
      <c r="S21">
        <f t="shared" si="0"/>
        <v>8</v>
      </c>
      <c r="T21">
        <f t="shared" si="0"/>
        <v>572</v>
      </c>
      <c r="V21">
        <f>AVERAGE(V2:V17)</f>
        <v>66.698125000000005</v>
      </c>
      <c r="W21" s="4">
        <f>AVERAGE(W2:W17)</f>
        <v>0.83062499999999995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zoomScale="85" zoomScaleNormal="85" workbookViewId="0">
      <selection activeCell="W10" sqref="W10"/>
    </sheetView>
  </sheetViews>
  <sheetFormatPr defaultRowHeight="16.5" x14ac:dyDescent="0.25"/>
  <sheetData>
    <row r="1" spans="1:25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5" x14ac:dyDescent="0.25">
      <c r="A2">
        <v>1092</v>
      </c>
      <c r="B2" t="s">
        <v>275</v>
      </c>
      <c r="C2" t="s">
        <v>36</v>
      </c>
      <c r="D2" t="s">
        <v>276</v>
      </c>
      <c r="E2" t="s">
        <v>127</v>
      </c>
      <c r="F2">
        <v>3</v>
      </c>
      <c r="K2">
        <v>3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U2" t="s">
        <v>277</v>
      </c>
      <c r="V2">
        <v>73</v>
      </c>
      <c r="W2" s="1">
        <v>0.88</v>
      </c>
      <c r="X2" s="1"/>
      <c r="Y2" s="1"/>
    </row>
    <row r="3" spans="1:25" x14ac:dyDescent="0.25">
      <c r="A3">
        <v>1082</v>
      </c>
      <c r="B3" t="s">
        <v>275</v>
      </c>
      <c r="C3" t="s">
        <v>36</v>
      </c>
      <c r="D3" t="s">
        <v>276</v>
      </c>
      <c r="E3" t="s">
        <v>127</v>
      </c>
      <c r="F3">
        <v>3</v>
      </c>
      <c r="K3">
        <v>3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43</v>
      </c>
      <c r="U3" t="s">
        <v>277</v>
      </c>
      <c r="V3">
        <v>75</v>
      </c>
      <c r="W3" s="1">
        <v>0.93</v>
      </c>
      <c r="X3" s="1"/>
      <c r="Y3" s="1"/>
    </row>
    <row r="4" spans="1:25" x14ac:dyDescent="0.25">
      <c r="A4">
        <v>1081</v>
      </c>
      <c r="B4" t="s">
        <v>278</v>
      </c>
      <c r="C4" t="s">
        <v>36</v>
      </c>
      <c r="D4" t="s">
        <v>276</v>
      </c>
      <c r="E4" t="s">
        <v>127</v>
      </c>
      <c r="F4">
        <v>3</v>
      </c>
      <c r="K4">
        <v>3</v>
      </c>
      <c r="L4">
        <v>1</v>
      </c>
      <c r="M4">
        <v>1</v>
      </c>
      <c r="N4">
        <v>1</v>
      </c>
      <c r="O4">
        <v>0</v>
      </c>
      <c r="P4">
        <v>0</v>
      </c>
      <c r="Q4">
        <v>0</v>
      </c>
      <c r="R4">
        <v>1</v>
      </c>
      <c r="S4">
        <v>0</v>
      </c>
      <c r="T4">
        <v>80</v>
      </c>
      <c r="U4" t="s">
        <v>280</v>
      </c>
      <c r="V4">
        <v>69</v>
      </c>
      <c r="W4" s="1">
        <v>0.66</v>
      </c>
      <c r="X4" s="1"/>
      <c r="Y4" s="1"/>
    </row>
    <row r="8" spans="1:25" x14ac:dyDescent="0.25">
      <c r="F8" t="s">
        <v>286</v>
      </c>
      <c r="G8" t="s">
        <v>286</v>
      </c>
      <c r="H8" t="s">
        <v>286</v>
      </c>
      <c r="I8" t="s">
        <v>285</v>
      </c>
      <c r="J8" t="s">
        <v>285</v>
      </c>
      <c r="K8" t="s">
        <v>285</v>
      </c>
      <c r="L8" t="s">
        <v>285</v>
      </c>
      <c r="M8" t="s">
        <v>285</v>
      </c>
      <c r="N8" t="s">
        <v>285</v>
      </c>
      <c r="O8" t="s">
        <v>285</v>
      </c>
      <c r="P8" t="s">
        <v>285</v>
      </c>
      <c r="Q8" t="s">
        <v>285</v>
      </c>
      <c r="R8" t="s">
        <v>285</v>
      </c>
      <c r="S8" t="s">
        <v>285</v>
      </c>
      <c r="T8" t="s">
        <v>285</v>
      </c>
      <c r="V8" t="s">
        <v>281</v>
      </c>
      <c r="W8" t="s">
        <v>283</v>
      </c>
    </row>
    <row r="9" spans="1:25" x14ac:dyDescent="0.25">
      <c r="F9">
        <f>SUM(F2:F4)</f>
        <v>9</v>
      </c>
      <c r="G9">
        <f t="shared" ref="G9:T9" si="0">SUM(G2:G4)</f>
        <v>0</v>
      </c>
      <c r="H9">
        <f t="shared" si="0"/>
        <v>0</v>
      </c>
      <c r="I9">
        <f t="shared" si="0"/>
        <v>0</v>
      </c>
      <c r="J9">
        <f t="shared" si="0"/>
        <v>0</v>
      </c>
      <c r="K9">
        <f t="shared" si="0"/>
        <v>9</v>
      </c>
      <c r="L9">
        <f t="shared" si="0"/>
        <v>3</v>
      </c>
      <c r="M9">
        <f t="shared" si="0"/>
        <v>1</v>
      </c>
      <c r="N9">
        <f t="shared" si="0"/>
        <v>1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1</v>
      </c>
      <c r="S9">
        <f t="shared" si="0"/>
        <v>0</v>
      </c>
      <c r="T9">
        <f t="shared" si="0"/>
        <v>123</v>
      </c>
      <c r="V9">
        <f>AVERAGE(V2:V4)</f>
        <v>72.333333333333329</v>
      </c>
      <c r="W9" s="4">
        <f>AVERAGE(W2:W4)</f>
        <v>0.82333333333333336</v>
      </c>
    </row>
    <row r="15" spans="1:25" x14ac:dyDescent="0.25">
      <c r="A15">
        <v>1091</v>
      </c>
      <c r="B15" t="s">
        <v>278</v>
      </c>
      <c r="C15" t="s">
        <v>36</v>
      </c>
      <c r="D15" t="s">
        <v>276</v>
      </c>
      <c r="E15" t="s">
        <v>127</v>
      </c>
      <c r="F15">
        <v>3</v>
      </c>
      <c r="K15">
        <v>3</v>
      </c>
      <c r="L15">
        <v>1</v>
      </c>
      <c r="M15">
        <v>1</v>
      </c>
      <c r="N15">
        <v>1</v>
      </c>
      <c r="O15">
        <v>0</v>
      </c>
      <c r="P15">
        <v>0</v>
      </c>
      <c r="Q15">
        <v>0</v>
      </c>
      <c r="R15">
        <v>1</v>
      </c>
      <c r="S15">
        <v>0</v>
      </c>
      <c r="T15" t="s">
        <v>279</v>
      </c>
      <c r="U15" t="s">
        <v>280</v>
      </c>
      <c r="V15" t="s">
        <v>279</v>
      </c>
      <c r="W15" t="s">
        <v>279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D1" zoomScale="90" zoomScaleNormal="90" workbookViewId="0">
      <selection activeCell="D20" sqref="A20:XFD21"/>
    </sheetView>
  </sheetViews>
  <sheetFormatPr defaultRowHeight="16.5" x14ac:dyDescent="0.25"/>
  <cols>
    <col min="20" max="20" width="9" style="2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80</v>
      </c>
      <c r="C2" t="s">
        <v>36</v>
      </c>
      <c r="D2" t="s">
        <v>81</v>
      </c>
      <c r="E2" t="s">
        <v>75</v>
      </c>
      <c r="F2">
        <v>3</v>
      </c>
      <c r="J2">
        <v>3</v>
      </c>
      <c r="K2">
        <v>3</v>
      </c>
      <c r="L2">
        <v>0</v>
      </c>
      <c r="M2">
        <v>1</v>
      </c>
      <c r="N2">
        <v>0</v>
      </c>
      <c r="O2">
        <v>1</v>
      </c>
      <c r="P2">
        <v>0</v>
      </c>
      <c r="Q2">
        <v>0</v>
      </c>
      <c r="R2">
        <v>0</v>
      </c>
      <c r="S2">
        <v>1</v>
      </c>
      <c r="T2" s="2">
        <v>17</v>
      </c>
      <c r="U2" t="s">
        <v>82</v>
      </c>
      <c r="V2">
        <v>69.085000000000008</v>
      </c>
      <c r="W2">
        <v>1</v>
      </c>
    </row>
    <row r="3" spans="1:23" x14ac:dyDescent="0.25">
      <c r="A3">
        <v>1092</v>
      </c>
      <c r="B3" t="s">
        <v>84</v>
      </c>
      <c r="C3" t="s">
        <v>36</v>
      </c>
      <c r="D3" t="s">
        <v>81</v>
      </c>
      <c r="E3" t="s">
        <v>37</v>
      </c>
      <c r="F3">
        <v>3</v>
      </c>
      <c r="J3">
        <v>3</v>
      </c>
      <c r="K3">
        <v>3</v>
      </c>
      <c r="L3">
        <v>0</v>
      </c>
      <c r="M3">
        <v>0</v>
      </c>
      <c r="N3">
        <v>0</v>
      </c>
      <c r="O3">
        <v>1</v>
      </c>
      <c r="P3">
        <v>0</v>
      </c>
      <c r="Q3" s="2">
        <v>1</v>
      </c>
      <c r="R3">
        <v>0</v>
      </c>
      <c r="S3">
        <v>0</v>
      </c>
      <c r="T3">
        <v>22</v>
      </c>
      <c r="U3" t="s">
        <v>82</v>
      </c>
      <c r="V3">
        <v>62.3</v>
      </c>
      <c r="W3">
        <v>1</v>
      </c>
    </row>
    <row r="4" spans="1:23" x14ac:dyDescent="0.25">
      <c r="A4">
        <v>1092</v>
      </c>
      <c r="B4" t="s">
        <v>87</v>
      </c>
      <c r="C4" t="s">
        <v>36</v>
      </c>
      <c r="D4" t="s">
        <v>81</v>
      </c>
      <c r="E4" t="s">
        <v>88</v>
      </c>
      <c r="F4">
        <v>3</v>
      </c>
      <c r="J4">
        <v>3</v>
      </c>
      <c r="K4">
        <v>3</v>
      </c>
      <c r="L4">
        <v>1</v>
      </c>
      <c r="M4">
        <v>0</v>
      </c>
      <c r="N4">
        <v>1</v>
      </c>
      <c r="O4">
        <v>0</v>
      </c>
      <c r="P4">
        <v>1</v>
      </c>
      <c r="Q4" s="2">
        <v>0</v>
      </c>
      <c r="R4">
        <v>1</v>
      </c>
      <c r="S4">
        <v>1</v>
      </c>
      <c r="T4">
        <v>86</v>
      </c>
      <c r="U4" t="s">
        <v>89</v>
      </c>
      <c r="V4">
        <v>65.260000000000005</v>
      </c>
      <c r="W4">
        <v>0.86310000000000009</v>
      </c>
    </row>
    <row r="5" spans="1:23" x14ac:dyDescent="0.25">
      <c r="A5">
        <v>1091</v>
      </c>
      <c r="B5" t="s">
        <v>90</v>
      </c>
      <c r="C5" t="s">
        <v>36</v>
      </c>
      <c r="D5" t="s">
        <v>81</v>
      </c>
      <c r="E5" t="s">
        <v>75</v>
      </c>
      <c r="F5">
        <v>3</v>
      </c>
      <c r="J5">
        <v>3</v>
      </c>
      <c r="K5">
        <v>3</v>
      </c>
      <c r="L5">
        <v>0</v>
      </c>
      <c r="M5">
        <v>0</v>
      </c>
      <c r="N5">
        <v>0</v>
      </c>
      <c r="O5">
        <v>1</v>
      </c>
      <c r="P5">
        <v>0</v>
      </c>
      <c r="Q5" s="2">
        <v>1</v>
      </c>
      <c r="R5">
        <v>0</v>
      </c>
      <c r="S5">
        <v>0</v>
      </c>
      <c r="T5" s="2">
        <v>18</v>
      </c>
      <c r="U5" t="s">
        <v>38</v>
      </c>
      <c r="V5">
        <v>69.14500000000001</v>
      </c>
      <c r="W5">
        <v>0.96875</v>
      </c>
    </row>
    <row r="6" spans="1:23" x14ac:dyDescent="0.25">
      <c r="A6">
        <v>1091</v>
      </c>
      <c r="B6" t="s">
        <v>93</v>
      </c>
      <c r="C6" t="s">
        <v>36</v>
      </c>
      <c r="D6" t="s">
        <v>81</v>
      </c>
      <c r="E6" t="s">
        <v>88</v>
      </c>
      <c r="F6">
        <v>3</v>
      </c>
      <c r="J6">
        <v>3</v>
      </c>
      <c r="K6">
        <v>3</v>
      </c>
      <c r="L6">
        <v>1</v>
      </c>
      <c r="M6">
        <v>0</v>
      </c>
      <c r="N6">
        <v>1</v>
      </c>
      <c r="O6">
        <v>0</v>
      </c>
      <c r="P6">
        <v>1</v>
      </c>
      <c r="Q6" s="2">
        <v>0</v>
      </c>
      <c r="R6">
        <v>1</v>
      </c>
      <c r="S6">
        <v>0</v>
      </c>
      <c r="T6">
        <v>73</v>
      </c>
      <c r="U6" t="s">
        <v>89</v>
      </c>
      <c r="V6">
        <v>66.87</v>
      </c>
      <c r="W6">
        <v>0.94519999999999993</v>
      </c>
    </row>
    <row r="7" spans="1:23" x14ac:dyDescent="0.25">
      <c r="A7">
        <v>1091</v>
      </c>
      <c r="B7" t="s">
        <v>94</v>
      </c>
      <c r="C7" t="s">
        <v>36</v>
      </c>
      <c r="D7" t="s">
        <v>81</v>
      </c>
      <c r="E7" t="s">
        <v>75</v>
      </c>
      <c r="F7">
        <v>3</v>
      </c>
      <c r="I7">
        <v>1.5</v>
      </c>
      <c r="J7">
        <v>1.5</v>
      </c>
      <c r="K7">
        <v>3</v>
      </c>
      <c r="L7">
        <v>0</v>
      </c>
      <c r="M7">
        <v>1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 s="2">
        <v>20</v>
      </c>
      <c r="U7" t="s">
        <v>82</v>
      </c>
      <c r="V7">
        <v>67.284999999999997</v>
      </c>
      <c r="W7">
        <v>1</v>
      </c>
    </row>
    <row r="8" spans="1:23" x14ac:dyDescent="0.25">
      <c r="A8">
        <v>1082</v>
      </c>
      <c r="B8" t="s">
        <v>84</v>
      </c>
      <c r="C8" t="s">
        <v>36</v>
      </c>
      <c r="D8" t="s">
        <v>81</v>
      </c>
      <c r="E8" t="s">
        <v>75</v>
      </c>
      <c r="F8">
        <v>3</v>
      </c>
      <c r="J8">
        <v>3</v>
      </c>
      <c r="K8">
        <v>3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0</v>
      </c>
      <c r="S8">
        <v>0</v>
      </c>
      <c r="T8" s="2">
        <v>21</v>
      </c>
      <c r="U8" t="s">
        <v>38</v>
      </c>
      <c r="V8">
        <v>70.094999999999999</v>
      </c>
      <c r="W8">
        <v>0.96667500000000006</v>
      </c>
    </row>
    <row r="9" spans="1:23" x14ac:dyDescent="0.25">
      <c r="A9">
        <v>1082</v>
      </c>
      <c r="B9" t="s">
        <v>80</v>
      </c>
      <c r="C9" t="s">
        <v>36</v>
      </c>
      <c r="D9" t="s">
        <v>81</v>
      </c>
      <c r="E9" t="s">
        <v>75</v>
      </c>
      <c r="F9">
        <v>3</v>
      </c>
      <c r="J9">
        <v>3</v>
      </c>
      <c r="K9">
        <v>3</v>
      </c>
      <c r="L9">
        <v>0</v>
      </c>
      <c r="M9">
        <v>1</v>
      </c>
      <c r="N9">
        <v>0</v>
      </c>
      <c r="O9">
        <v>1</v>
      </c>
      <c r="P9">
        <v>0</v>
      </c>
      <c r="Q9">
        <v>0</v>
      </c>
      <c r="R9">
        <v>0</v>
      </c>
      <c r="S9">
        <v>1</v>
      </c>
      <c r="T9" s="2">
        <v>23</v>
      </c>
      <c r="U9" t="s">
        <v>82</v>
      </c>
      <c r="V9">
        <v>69.045000000000002</v>
      </c>
      <c r="W9">
        <v>0.96155000000000002</v>
      </c>
    </row>
    <row r="10" spans="1:23" x14ac:dyDescent="0.25">
      <c r="A10">
        <v>1082</v>
      </c>
      <c r="B10" t="s">
        <v>87</v>
      </c>
      <c r="C10" t="s">
        <v>36</v>
      </c>
      <c r="D10" t="s">
        <v>81</v>
      </c>
      <c r="E10" t="s">
        <v>88</v>
      </c>
      <c r="F10">
        <v>3</v>
      </c>
      <c r="J10">
        <v>3</v>
      </c>
      <c r="K10">
        <v>3</v>
      </c>
      <c r="L10">
        <v>1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1</v>
      </c>
      <c r="T10" s="2">
        <v>63</v>
      </c>
      <c r="U10" t="s">
        <v>89</v>
      </c>
      <c r="V10">
        <v>65.84</v>
      </c>
      <c r="W10">
        <v>0.85709999999999997</v>
      </c>
    </row>
    <row r="11" spans="1:23" x14ac:dyDescent="0.25">
      <c r="A11">
        <v>1081</v>
      </c>
      <c r="B11" t="s">
        <v>93</v>
      </c>
      <c r="C11" t="s">
        <v>36</v>
      </c>
      <c r="D11" t="s">
        <v>81</v>
      </c>
      <c r="E11" t="s">
        <v>88</v>
      </c>
      <c r="F11">
        <v>3</v>
      </c>
      <c r="J11">
        <v>3</v>
      </c>
      <c r="K11">
        <v>3</v>
      </c>
      <c r="L11">
        <v>1</v>
      </c>
      <c r="M11">
        <v>0</v>
      </c>
      <c r="N11">
        <v>1</v>
      </c>
      <c r="O11">
        <v>0</v>
      </c>
      <c r="P11">
        <v>1</v>
      </c>
      <c r="Q11">
        <v>0</v>
      </c>
      <c r="R11">
        <v>1</v>
      </c>
      <c r="S11">
        <v>0</v>
      </c>
      <c r="T11" s="2">
        <v>50</v>
      </c>
      <c r="U11" t="s">
        <v>89</v>
      </c>
      <c r="V11">
        <v>74.11</v>
      </c>
      <c r="W11">
        <v>0.91840000000000011</v>
      </c>
    </row>
    <row r="12" spans="1:23" x14ac:dyDescent="0.25">
      <c r="A12">
        <v>1081</v>
      </c>
      <c r="B12" t="s">
        <v>94</v>
      </c>
      <c r="C12" t="s">
        <v>36</v>
      </c>
      <c r="D12" t="s">
        <v>81</v>
      </c>
      <c r="E12" t="s">
        <v>37</v>
      </c>
      <c r="F12">
        <v>3</v>
      </c>
      <c r="I12">
        <v>1.5</v>
      </c>
      <c r="J12">
        <v>1.5</v>
      </c>
      <c r="K12">
        <v>3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 s="2">
        <v>23</v>
      </c>
      <c r="U12" t="s">
        <v>82</v>
      </c>
      <c r="V12">
        <v>66.53</v>
      </c>
      <c r="W12">
        <v>0.98609999999999998</v>
      </c>
    </row>
    <row r="13" spans="1:23" x14ac:dyDescent="0.25">
      <c r="A13">
        <v>1081</v>
      </c>
      <c r="B13" t="s">
        <v>90</v>
      </c>
      <c r="C13" t="s">
        <v>36</v>
      </c>
      <c r="D13" t="s">
        <v>81</v>
      </c>
      <c r="E13" t="s">
        <v>37</v>
      </c>
      <c r="F13">
        <v>3</v>
      </c>
      <c r="J13">
        <v>3</v>
      </c>
      <c r="K13">
        <v>3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 s="2">
        <v>23</v>
      </c>
      <c r="U13" t="s">
        <v>38</v>
      </c>
      <c r="V13">
        <v>73.39</v>
      </c>
      <c r="W13">
        <v>1</v>
      </c>
    </row>
    <row r="20" spans="6:23" x14ac:dyDescent="0.25">
      <c r="F20" t="s">
        <v>286</v>
      </c>
      <c r="G20" t="s">
        <v>286</v>
      </c>
      <c r="H20" t="s">
        <v>286</v>
      </c>
      <c r="I20" t="s">
        <v>285</v>
      </c>
      <c r="J20" t="s">
        <v>285</v>
      </c>
      <c r="K20" t="s">
        <v>285</v>
      </c>
      <c r="L20" t="s">
        <v>285</v>
      </c>
      <c r="M20" t="s">
        <v>285</v>
      </c>
      <c r="N20" t="s">
        <v>285</v>
      </c>
      <c r="O20" t="s">
        <v>285</v>
      </c>
      <c r="P20" t="s">
        <v>285</v>
      </c>
      <c r="Q20" t="s">
        <v>285</v>
      </c>
      <c r="R20" t="s">
        <v>285</v>
      </c>
      <c r="S20" t="s">
        <v>285</v>
      </c>
      <c r="T20" t="s">
        <v>285</v>
      </c>
      <c r="V20" t="s">
        <v>281</v>
      </c>
      <c r="W20" t="s">
        <v>283</v>
      </c>
    </row>
    <row r="21" spans="6:23" x14ac:dyDescent="0.25">
      <c r="F21">
        <f t="shared" ref="F21:T21" si="0">SUM(F2:F17)</f>
        <v>36</v>
      </c>
      <c r="G21">
        <f t="shared" si="0"/>
        <v>0</v>
      </c>
      <c r="H21">
        <f t="shared" si="0"/>
        <v>0</v>
      </c>
      <c r="I21">
        <f t="shared" si="0"/>
        <v>3</v>
      </c>
      <c r="J21">
        <f t="shared" si="0"/>
        <v>33</v>
      </c>
      <c r="K21">
        <f t="shared" si="0"/>
        <v>36</v>
      </c>
      <c r="L21">
        <f t="shared" si="0"/>
        <v>4</v>
      </c>
      <c r="M21">
        <f t="shared" si="0"/>
        <v>4</v>
      </c>
      <c r="N21">
        <f t="shared" si="0"/>
        <v>4</v>
      </c>
      <c r="O21">
        <f t="shared" si="0"/>
        <v>8</v>
      </c>
      <c r="P21">
        <f t="shared" si="0"/>
        <v>4</v>
      </c>
      <c r="Q21">
        <f t="shared" si="0"/>
        <v>4</v>
      </c>
      <c r="R21">
        <f t="shared" si="0"/>
        <v>4</v>
      </c>
      <c r="S21">
        <f t="shared" si="0"/>
        <v>6</v>
      </c>
      <c r="T21">
        <f t="shared" si="0"/>
        <v>439</v>
      </c>
      <c r="V21">
        <f>AVERAGE(V2:V17)</f>
        <v>68.246249999999989</v>
      </c>
      <c r="W21" s="4">
        <f>AVERAGE(W2:W17)</f>
        <v>0.95557291666666666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zoomScale="90" zoomScaleNormal="90" workbookViewId="0">
      <selection activeCell="A16" sqref="A16:XFD17"/>
    </sheetView>
  </sheetViews>
  <sheetFormatPr defaultRowHeight="16.5" x14ac:dyDescent="0.25"/>
  <cols>
    <col min="20" max="20" width="9" style="2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80</v>
      </c>
      <c r="C2" t="s">
        <v>36</v>
      </c>
      <c r="D2" t="s">
        <v>81</v>
      </c>
      <c r="E2" t="s">
        <v>75</v>
      </c>
      <c r="F2">
        <v>3</v>
      </c>
      <c r="J2">
        <v>3</v>
      </c>
      <c r="K2">
        <v>3</v>
      </c>
      <c r="L2">
        <v>0</v>
      </c>
      <c r="M2">
        <v>1</v>
      </c>
      <c r="N2">
        <v>0</v>
      </c>
      <c r="O2">
        <v>1</v>
      </c>
      <c r="P2">
        <v>0</v>
      </c>
      <c r="Q2">
        <v>0</v>
      </c>
      <c r="R2">
        <v>0</v>
      </c>
      <c r="S2">
        <v>1</v>
      </c>
      <c r="T2" s="2">
        <v>17</v>
      </c>
      <c r="U2" t="s">
        <v>82</v>
      </c>
      <c r="V2" t="s">
        <v>83</v>
      </c>
      <c r="W2">
        <v>100</v>
      </c>
    </row>
    <row r="3" spans="1:23" x14ac:dyDescent="0.25">
      <c r="A3">
        <v>1092</v>
      </c>
      <c r="B3" t="s">
        <v>84</v>
      </c>
      <c r="C3" t="s">
        <v>36</v>
      </c>
      <c r="D3" t="s">
        <v>81</v>
      </c>
      <c r="E3" t="s">
        <v>37</v>
      </c>
      <c r="F3">
        <v>3</v>
      </c>
      <c r="J3">
        <v>3</v>
      </c>
      <c r="K3">
        <v>3</v>
      </c>
      <c r="L3">
        <v>0</v>
      </c>
      <c r="M3">
        <v>0</v>
      </c>
      <c r="N3">
        <v>0</v>
      </c>
      <c r="O3">
        <v>1</v>
      </c>
      <c r="P3">
        <v>0</v>
      </c>
      <c r="Q3" s="2">
        <v>1</v>
      </c>
      <c r="R3">
        <v>0</v>
      </c>
      <c r="S3">
        <v>0</v>
      </c>
      <c r="T3">
        <v>22</v>
      </c>
      <c r="U3" t="s">
        <v>82</v>
      </c>
      <c r="V3" t="s">
        <v>85</v>
      </c>
      <c r="W3" t="s">
        <v>86</v>
      </c>
    </row>
    <row r="4" spans="1:23" x14ac:dyDescent="0.25">
      <c r="A4">
        <v>1092</v>
      </c>
      <c r="B4" t="s">
        <v>87</v>
      </c>
      <c r="C4" t="s">
        <v>36</v>
      </c>
      <c r="D4" t="s">
        <v>81</v>
      </c>
      <c r="E4" t="s">
        <v>88</v>
      </c>
      <c r="F4">
        <v>3</v>
      </c>
      <c r="J4">
        <v>3</v>
      </c>
      <c r="K4">
        <v>3</v>
      </c>
      <c r="L4">
        <v>1</v>
      </c>
      <c r="M4">
        <v>0</v>
      </c>
      <c r="N4">
        <v>1</v>
      </c>
      <c r="O4">
        <v>0</v>
      </c>
      <c r="P4">
        <v>1</v>
      </c>
      <c r="Q4" s="2">
        <v>0</v>
      </c>
      <c r="R4">
        <v>1</v>
      </c>
      <c r="S4">
        <v>1</v>
      </c>
      <c r="T4">
        <v>86</v>
      </c>
      <c r="U4" t="s">
        <v>89</v>
      </c>
      <c r="V4">
        <v>65.260000000000005</v>
      </c>
      <c r="W4">
        <v>86.31</v>
      </c>
    </row>
    <row r="5" spans="1:23" x14ac:dyDescent="0.25">
      <c r="A5">
        <v>1091</v>
      </c>
      <c r="B5" t="s">
        <v>90</v>
      </c>
      <c r="C5" t="s">
        <v>36</v>
      </c>
      <c r="D5" t="s">
        <v>81</v>
      </c>
      <c r="E5" t="s">
        <v>75</v>
      </c>
      <c r="F5">
        <v>3</v>
      </c>
      <c r="J5">
        <v>3</v>
      </c>
      <c r="K5">
        <v>3</v>
      </c>
      <c r="L5">
        <v>0</v>
      </c>
      <c r="M5">
        <v>0</v>
      </c>
      <c r="N5">
        <v>0</v>
      </c>
      <c r="O5">
        <v>1</v>
      </c>
      <c r="P5">
        <v>0</v>
      </c>
      <c r="Q5" s="2">
        <v>1</v>
      </c>
      <c r="R5">
        <v>0</v>
      </c>
      <c r="S5">
        <v>0</v>
      </c>
      <c r="T5" s="2">
        <v>18</v>
      </c>
      <c r="U5" t="s">
        <v>38</v>
      </c>
      <c r="V5" t="s">
        <v>91</v>
      </c>
      <c r="W5" t="s">
        <v>92</v>
      </c>
    </row>
    <row r="6" spans="1:23" x14ac:dyDescent="0.25">
      <c r="A6">
        <v>1091</v>
      </c>
      <c r="B6" t="s">
        <v>93</v>
      </c>
      <c r="C6" t="s">
        <v>36</v>
      </c>
      <c r="D6" t="s">
        <v>81</v>
      </c>
      <c r="E6" t="s">
        <v>88</v>
      </c>
      <c r="F6">
        <v>3</v>
      </c>
      <c r="J6">
        <v>3</v>
      </c>
      <c r="K6">
        <v>3</v>
      </c>
      <c r="L6">
        <v>1</v>
      </c>
      <c r="M6">
        <v>0</v>
      </c>
      <c r="N6">
        <v>1</v>
      </c>
      <c r="O6">
        <v>0</v>
      </c>
      <c r="P6">
        <v>1</v>
      </c>
      <c r="Q6" s="2">
        <v>0</v>
      </c>
      <c r="R6">
        <v>1</v>
      </c>
      <c r="S6">
        <v>0</v>
      </c>
      <c r="T6">
        <v>73</v>
      </c>
      <c r="U6" t="s">
        <v>89</v>
      </c>
      <c r="V6">
        <v>66.87</v>
      </c>
      <c r="W6">
        <v>94.52</v>
      </c>
    </row>
    <row r="7" spans="1:23" x14ac:dyDescent="0.25">
      <c r="A7">
        <v>1091</v>
      </c>
      <c r="B7" t="s">
        <v>94</v>
      </c>
      <c r="C7" t="s">
        <v>36</v>
      </c>
      <c r="D7" t="s">
        <v>81</v>
      </c>
      <c r="E7" t="s">
        <v>75</v>
      </c>
      <c r="F7">
        <v>3</v>
      </c>
      <c r="I7">
        <v>1.5</v>
      </c>
      <c r="J7">
        <v>1.5</v>
      </c>
      <c r="K7">
        <v>3</v>
      </c>
      <c r="L7">
        <v>0</v>
      </c>
      <c r="M7">
        <v>1</v>
      </c>
      <c r="N7">
        <v>0</v>
      </c>
      <c r="O7">
        <v>1</v>
      </c>
      <c r="P7">
        <v>0</v>
      </c>
      <c r="Q7">
        <v>0</v>
      </c>
      <c r="R7">
        <v>0</v>
      </c>
      <c r="S7">
        <v>1</v>
      </c>
      <c r="T7" s="3">
        <v>44361</v>
      </c>
      <c r="U7" t="s">
        <v>82</v>
      </c>
      <c r="V7" t="s">
        <v>95</v>
      </c>
      <c r="W7" t="s">
        <v>96</v>
      </c>
    </row>
    <row r="8" spans="1:23" x14ac:dyDescent="0.25">
      <c r="A8">
        <v>1082</v>
      </c>
      <c r="B8" t="s">
        <v>84</v>
      </c>
      <c r="C8" t="s">
        <v>36</v>
      </c>
      <c r="D8" t="s">
        <v>81</v>
      </c>
      <c r="E8" t="s">
        <v>75</v>
      </c>
      <c r="F8">
        <v>3</v>
      </c>
      <c r="J8">
        <v>3</v>
      </c>
      <c r="K8">
        <v>3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0</v>
      </c>
      <c r="S8">
        <v>0</v>
      </c>
      <c r="T8" s="3">
        <v>44362</v>
      </c>
      <c r="U8" t="s">
        <v>38</v>
      </c>
      <c r="V8" t="s">
        <v>97</v>
      </c>
      <c r="W8" t="s">
        <v>98</v>
      </c>
    </row>
    <row r="9" spans="1:23" x14ac:dyDescent="0.25">
      <c r="A9">
        <v>1082</v>
      </c>
      <c r="B9" t="s">
        <v>80</v>
      </c>
      <c r="C9" t="s">
        <v>36</v>
      </c>
      <c r="D9" t="s">
        <v>81</v>
      </c>
      <c r="E9" t="s">
        <v>75</v>
      </c>
      <c r="F9">
        <v>3</v>
      </c>
      <c r="J9">
        <v>3</v>
      </c>
      <c r="K9">
        <v>3</v>
      </c>
      <c r="L9">
        <v>0</v>
      </c>
      <c r="M9">
        <v>1</v>
      </c>
      <c r="N9">
        <v>0</v>
      </c>
      <c r="O9">
        <v>1</v>
      </c>
      <c r="P9">
        <v>0</v>
      </c>
      <c r="Q9">
        <v>0</v>
      </c>
      <c r="R9">
        <v>0</v>
      </c>
      <c r="S9">
        <v>1</v>
      </c>
      <c r="T9" s="3">
        <v>44453</v>
      </c>
      <c r="U9" t="s">
        <v>82</v>
      </c>
      <c r="V9" t="s">
        <v>99</v>
      </c>
      <c r="W9" t="s">
        <v>100</v>
      </c>
    </row>
    <row r="10" spans="1:23" x14ac:dyDescent="0.25">
      <c r="A10">
        <v>1082</v>
      </c>
      <c r="B10" t="s">
        <v>87</v>
      </c>
      <c r="C10" t="s">
        <v>36</v>
      </c>
      <c r="D10" t="s">
        <v>81</v>
      </c>
      <c r="E10" t="s">
        <v>88</v>
      </c>
      <c r="F10">
        <v>3</v>
      </c>
      <c r="J10">
        <v>3</v>
      </c>
      <c r="K10">
        <v>3</v>
      </c>
      <c r="L10">
        <v>1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1</v>
      </c>
      <c r="T10" s="2">
        <v>63</v>
      </c>
      <c r="U10" t="s">
        <v>89</v>
      </c>
      <c r="V10">
        <v>65.84</v>
      </c>
      <c r="W10">
        <v>85.71</v>
      </c>
    </row>
    <row r="11" spans="1:23" x14ac:dyDescent="0.25">
      <c r="A11">
        <v>1081</v>
      </c>
      <c r="B11" t="s">
        <v>93</v>
      </c>
      <c r="C11" t="s">
        <v>36</v>
      </c>
      <c r="D11" t="s">
        <v>81</v>
      </c>
      <c r="E11" t="s">
        <v>88</v>
      </c>
      <c r="F11">
        <v>3</v>
      </c>
      <c r="J11">
        <v>3</v>
      </c>
      <c r="K11">
        <v>3</v>
      </c>
      <c r="L11">
        <v>1</v>
      </c>
      <c r="M11">
        <v>0</v>
      </c>
      <c r="N11">
        <v>1</v>
      </c>
      <c r="O11">
        <v>0</v>
      </c>
      <c r="P11">
        <v>1</v>
      </c>
      <c r="Q11">
        <v>0</v>
      </c>
      <c r="R11">
        <v>1</v>
      </c>
      <c r="S11">
        <v>0</v>
      </c>
      <c r="T11" s="2">
        <v>50</v>
      </c>
      <c r="U11" t="s">
        <v>89</v>
      </c>
      <c r="V11">
        <v>74.11</v>
      </c>
      <c r="W11">
        <v>91.84</v>
      </c>
    </row>
    <row r="12" spans="1:23" x14ac:dyDescent="0.25">
      <c r="A12">
        <v>1081</v>
      </c>
      <c r="B12" t="s">
        <v>94</v>
      </c>
      <c r="C12" t="s">
        <v>36</v>
      </c>
      <c r="D12" t="s">
        <v>81</v>
      </c>
      <c r="E12" t="s">
        <v>37</v>
      </c>
      <c r="F12">
        <v>3</v>
      </c>
      <c r="I12">
        <v>1.5</v>
      </c>
      <c r="J12">
        <v>1.5</v>
      </c>
      <c r="K12">
        <v>3</v>
      </c>
      <c r="L12">
        <v>0</v>
      </c>
      <c r="M12">
        <v>1</v>
      </c>
      <c r="N12">
        <v>0</v>
      </c>
      <c r="O12">
        <v>1</v>
      </c>
      <c r="P12">
        <v>0</v>
      </c>
      <c r="Q12">
        <v>0</v>
      </c>
      <c r="R12">
        <v>0</v>
      </c>
      <c r="S12">
        <v>1</v>
      </c>
      <c r="T12" s="3">
        <v>44334</v>
      </c>
      <c r="U12" t="s">
        <v>82</v>
      </c>
      <c r="V12" t="s">
        <v>101</v>
      </c>
      <c r="W12" t="s">
        <v>102</v>
      </c>
    </row>
    <row r="13" spans="1:23" x14ac:dyDescent="0.25">
      <c r="A13">
        <v>1081</v>
      </c>
      <c r="B13" t="s">
        <v>90</v>
      </c>
      <c r="C13" t="s">
        <v>36</v>
      </c>
      <c r="D13" t="s">
        <v>81</v>
      </c>
      <c r="E13" t="s">
        <v>37</v>
      </c>
      <c r="F13">
        <v>3</v>
      </c>
      <c r="J13">
        <v>3</v>
      </c>
      <c r="K13">
        <v>3</v>
      </c>
      <c r="L13">
        <v>0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 s="3">
        <v>44423</v>
      </c>
      <c r="U13" t="s">
        <v>38</v>
      </c>
      <c r="V13" t="s">
        <v>103</v>
      </c>
      <c r="W13" t="s">
        <v>104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A11" sqref="A11:XFD12"/>
    </sheetView>
  </sheetViews>
  <sheetFormatPr defaultRowHeight="16.5" x14ac:dyDescent="0.25"/>
  <sheetData>
    <row r="1" spans="1:23" x14ac:dyDescent="0.25">
      <c r="A1" t="s">
        <v>40</v>
      </c>
      <c r="B1" t="s">
        <v>28</v>
      </c>
      <c r="C1" t="s">
        <v>0</v>
      </c>
      <c r="D1" t="s">
        <v>1</v>
      </c>
      <c r="E1" t="s">
        <v>2</v>
      </c>
      <c r="F1" t="s">
        <v>3</v>
      </c>
      <c r="G1" t="s">
        <v>9</v>
      </c>
      <c r="H1" t="s">
        <v>10</v>
      </c>
      <c r="I1" t="s">
        <v>19</v>
      </c>
      <c r="J1" t="s">
        <v>20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1091</v>
      </c>
      <c r="B2" t="s">
        <v>109</v>
      </c>
      <c r="C2" t="s">
        <v>36</v>
      </c>
      <c r="D2" t="s">
        <v>106</v>
      </c>
      <c r="E2" t="s">
        <v>72</v>
      </c>
      <c r="F2">
        <v>3</v>
      </c>
      <c r="K2">
        <v>3</v>
      </c>
      <c r="L2">
        <v>1</v>
      </c>
      <c r="M2">
        <v>1</v>
      </c>
      <c r="N2">
        <v>1</v>
      </c>
      <c r="O2">
        <v>0</v>
      </c>
      <c r="P2">
        <v>1</v>
      </c>
      <c r="Q2">
        <v>0</v>
      </c>
      <c r="R2">
        <v>0</v>
      </c>
      <c r="S2">
        <v>0</v>
      </c>
      <c r="T2">
        <v>44</v>
      </c>
      <c r="U2" t="s">
        <v>107</v>
      </c>
      <c r="V2">
        <v>66.42</v>
      </c>
      <c r="W2" s="4">
        <v>0.83720000000000006</v>
      </c>
    </row>
    <row r="3" spans="1:23" x14ac:dyDescent="0.25">
      <c r="A3">
        <v>1081</v>
      </c>
      <c r="B3" t="s">
        <v>105</v>
      </c>
      <c r="C3" t="s">
        <v>36</v>
      </c>
      <c r="D3" t="s">
        <v>106</v>
      </c>
      <c r="E3" t="s">
        <v>72</v>
      </c>
      <c r="F3">
        <v>3</v>
      </c>
      <c r="K3">
        <v>3</v>
      </c>
      <c r="L3">
        <v>1</v>
      </c>
      <c r="M3">
        <v>1</v>
      </c>
      <c r="N3">
        <v>1</v>
      </c>
      <c r="O3">
        <v>0</v>
      </c>
      <c r="P3">
        <v>1</v>
      </c>
      <c r="Q3">
        <v>0</v>
      </c>
      <c r="R3">
        <v>0</v>
      </c>
      <c r="S3">
        <v>0</v>
      </c>
      <c r="T3">
        <v>63</v>
      </c>
      <c r="U3" t="s">
        <v>107</v>
      </c>
      <c r="V3">
        <v>67.489999999999995</v>
      </c>
      <c r="W3" s="4">
        <v>0.76270000000000004</v>
      </c>
    </row>
    <row r="4" spans="1:23" x14ac:dyDescent="0.25">
      <c r="A4">
        <v>1071</v>
      </c>
      <c r="B4" t="s">
        <v>105</v>
      </c>
      <c r="C4" t="s">
        <v>36</v>
      </c>
      <c r="D4" t="s">
        <v>106</v>
      </c>
      <c r="E4" t="s">
        <v>72</v>
      </c>
      <c r="F4">
        <v>3</v>
      </c>
      <c r="K4">
        <v>3</v>
      </c>
      <c r="L4">
        <v>1</v>
      </c>
      <c r="M4">
        <v>1</v>
      </c>
      <c r="N4">
        <v>1</v>
      </c>
      <c r="O4">
        <v>0</v>
      </c>
      <c r="P4">
        <v>1</v>
      </c>
      <c r="Q4">
        <v>0</v>
      </c>
      <c r="R4">
        <v>0</v>
      </c>
      <c r="S4">
        <v>0</v>
      </c>
      <c r="T4">
        <v>44</v>
      </c>
      <c r="U4" t="s">
        <v>107</v>
      </c>
      <c r="V4">
        <v>72</v>
      </c>
      <c r="W4" s="1">
        <v>0.75</v>
      </c>
    </row>
    <row r="11" spans="1:23" x14ac:dyDescent="0.25">
      <c r="F11" t="s">
        <v>286</v>
      </c>
      <c r="G11" t="s">
        <v>286</v>
      </c>
      <c r="H11" t="s">
        <v>286</v>
      </c>
      <c r="I11" t="s">
        <v>285</v>
      </c>
      <c r="J11" t="s">
        <v>285</v>
      </c>
      <c r="K11" t="s">
        <v>285</v>
      </c>
      <c r="L11" t="s">
        <v>285</v>
      </c>
      <c r="M11" t="s">
        <v>285</v>
      </c>
      <c r="N11" t="s">
        <v>285</v>
      </c>
      <c r="O11" t="s">
        <v>285</v>
      </c>
      <c r="P11" t="s">
        <v>285</v>
      </c>
      <c r="Q11" t="s">
        <v>285</v>
      </c>
      <c r="R11" t="s">
        <v>285</v>
      </c>
      <c r="S11" t="s">
        <v>285</v>
      </c>
      <c r="T11" t="s">
        <v>285</v>
      </c>
      <c r="V11" t="s">
        <v>282</v>
      </c>
      <c r="W11" t="s">
        <v>284</v>
      </c>
    </row>
    <row r="12" spans="1:23" x14ac:dyDescent="0.25">
      <c r="F12">
        <f>SUM(F2:F8)</f>
        <v>9</v>
      </c>
      <c r="G12">
        <f t="shared" ref="G12:T12" si="0">SUM(G2:G8)</f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9</v>
      </c>
      <c r="L12">
        <f t="shared" si="0"/>
        <v>3</v>
      </c>
      <c r="M12">
        <f t="shared" si="0"/>
        <v>3</v>
      </c>
      <c r="N12">
        <f t="shared" si="0"/>
        <v>3</v>
      </c>
      <c r="O12">
        <f t="shared" si="0"/>
        <v>0</v>
      </c>
      <c r="P12">
        <f t="shared" si="0"/>
        <v>3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151</v>
      </c>
      <c r="V12">
        <f>AVERAGE(V2:V8)</f>
        <v>68.63666666666667</v>
      </c>
      <c r="W12" s="4">
        <f>AVERAGE(W2:W8)</f>
        <v>0.7833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85" zoomScaleNormal="85" workbookViewId="0">
      <selection activeCell="R27" sqref="R27"/>
    </sheetView>
  </sheetViews>
  <sheetFormatPr defaultRowHeight="16.5" x14ac:dyDescent="0.25"/>
  <cols>
    <col min="24" max="24" width="9" style="2"/>
  </cols>
  <sheetData>
    <row r="1" spans="1:24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5</v>
      </c>
      <c r="U1" t="s">
        <v>6</v>
      </c>
      <c r="V1" t="s">
        <v>7</v>
      </c>
      <c r="W1" t="s">
        <v>8</v>
      </c>
    </row>
    <row r="2" spans="1:24" x14ac:dyDescent="0.25">
      <c r="A2">
        <v>1092</v>
      </c>
      <c r="B2" t="s">
        <v>111</v>
      </c>
      <c r="C2" t="s">
        <v>22</v>
      </c>
      <c r="D2" t="s">
        <v>112</v>
      </c>
      <c r="E2" t="s">
        <v>113</v>
      </c>
      <c r="F2">
        <v>3</v>
      </c>
      <c r="K2">
        <v>3</v>
      </c>
      <c r="L2">
        <v>1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60</v>
      </c>
      <c r="U2" t="s">
        <v>107</v>
      </c>
      <c r="V2">
        <v>52.4</v>
      </c>
      <c r="W2" s="4">
        <v>0.61699999999999999</v>
      </c>
      <c r="X2" s="4"/>
    </row>
    <row r="3" spans="1:24" x14ac:dyDescent="0.25">
      <c r="A3">
        <v>1092</v>
      </c>
      <c r="B3" t="s">
        <v>116</v>
      </c>
      <c r="C3" t="s">
        <v>22</v>
      </c>
      <c r="D3" t="s">
        <v>112</v>
      </c>
      <c r="E3" t="s">
        <v>61</v>
      </c>
      <c r="F3">
        <v>1</v>
      </c>
      <c r="K3">
        <v>1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66</v>
      </c>
      <c r="U3" t="s">
        <v>115</v>
      </c>
      <c r="V3">
        <v>70.2</v>
      </c>
      <c r="W3" s="4">
        <v>0.95500000000000007</v>
      </c>
      <c r="X3" s="4"/>
    </row>
    <row r="4" spans="1:24" x14ac:dyDescent="0.25">
      <c r="A4">
        <v>1092</v>
      </c>
      <c r="B4" t="s">
        <v>117</v>
      </c>
      <c r="C4" t="s">
        <v>22</v>
      </c>
      <c r="D4" t="s">
        <v>112</v>
      </c>
      <c r="E4" t="s">
        <v>61</v>
      </c>
      <c r="F4">
        <v>3</v>
      </c>
      <c r="K4">
        <v>3</v>
      </c>
      <c r="L4">
        <v>1</v>
      </c>
      <c r="M4">
        <v>0</v>
      </c>
      <c r="N4">
        <v>1</v>
      </c>
      <c r="O4">
        <v>0</v>
      </c>
      <c r="P4">
        <v>1</v>
      </c>
      <c r="Q4">
        <v>0</v>
      </c>
      <c r="R4">
        <v>0</v>
      </c>
      <c r="S4">
        <v>0</v>
      </c>
      <c r="T4">
        <v>36</v>
      </c>
      <c r="U4" t="s">
        <v>107</v>
      </c>
      <c r="V4">
        <v>56.4</v>
      </c>
      <c r="W4" s="4">
        <v>0.71400000000000008</v>
      </c>
      <c r="X4" s="4"/>
    </row>
    <row r="5" spans="1:24" x14ac:dyDescent="0.25">
      <c r="A5">
        <v>1092</v>
      </c>
      <c r="B5" t="s">
        <v>118</v>
      </c>
      <c r="C5" t="s">
        <v>22</v>
      </c>
      <c r="D5" t="s">
        <v>112</v>
      </c>
      <c r="E5" t="s">
        <v>72</v>
      </c>
      <c r="F5">
        <v>3</v>
      </c>
      <c r="G5">
        <v>0.7</v>
      </c>
      <c r="I5">
        <v>2.2999999999999998</v>
      </c>
      <c r="K5">
        <v>3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76</v>
      </c>
      <c r="U5" t="s">
        <v>107</v>
      </c>
      <c r="V5">
        <v>50.6</v>
      </c>
      <c r="W5" s="4">
        <v>0.63</v>
      </c>
      <c r="X5" s="4"/>
    </row>
    <row r="6" spans="1:24" x14ac:dyDescent="0.25">
      <c r="A6">
        <v>1091</v>
      </c>
      <c r="B6" t="s">
        <v>119</v>
      </c>
      <c r="C6" t="s">
        <v>22</v>
      </c>
      <c r="D6" t="s">
        <v>112</v>
      </c>
      <c r="E6" t="s">
        <v>120</v>
      </c>
      <c r="F6">
        <v>3</v>
      </c>
      <c r="G6">
        <v>0.7</v>
      </c>
      <c r="I6">
        <v>2.2999999999999998</v>
      </c>
      <c r="K6">
        <v>3</v>
      </c>
      <c r="L6">
        <v>1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33</v>
      </c>
      <c r="U6" t="s">
        <v>107</v>
      </c>
      <c r="V6">
        <v>31.9</v>
      </c>
      <c r="W6" s="4">
        <v>0.27</v>
      </c>
      <c r="X6" s="4"/>
    </row>
    <row r="7" spans="1:24" x14ac:dyDescent="0.25">
      <c r="A7">
        <v>1091</v>
      </c>
      <c r="B7" t="s">
        <v>122</v>
      </c>
      <c r="C7" t="s">
        <v>22</v>
      </c>
      <c r="D7" t="s">
        <v>112</v>
      </c>
      <c r="E7" t="s">
        <v>78</v>
      </c>
      <c r="F7">
        <v>3</v>
      </c>
      <c r="I7">
        <v>3</v>
      </c>
      <c r="K7">
        <v>3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61</v>
      </c>
      <c r="U7" t="s">
        <v>107</v>
      </c>
      <c r="V7">
        <v>40.700000000000003</v>
      </c>
      <c r="W7" s="4">
        <v>0.41700000000000004</v>
      </c>
      <c r="X7" s="4"/>
    </row>
    <row r="8" spans="1:24" x14ac:dyDescent="0.25">
      <c r="A8">
        <v>1091</v>
      </c>
      <c r="B8" t="s">
        <v>119</v>
      </c>
      <c r="C8" t="s">
        <v>22</v>
      </c>
      <c r="D8" t="s">
        <v>112</v>
      </c>
      <c r="E8" t="s">
        <v>123</v>
      </c>
      <c r="F8">
        <v>3</v>
      </c>
      <c r="G8">
        <v>0.7</v>
      </c>
      <c r="I8">
        <v>2.2999999999999998</v>
      </c>
      <c r="K8">
        <v>3</v>
      </c>
      <c r="L8">
        <v>1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79</v>
      </c>
      <c r="U8" t="s">
        <v>107</v>
      </c>
      <c r="V8">
        <v>43.2</v>
      </c>
      <c r="W8" s="4">
        <v>0.44600000000000001</v>
      </c>
      <c r="X8" s="4"/>
    </row>
    <row r="9" spans="1:24" x14ac:dyDescent="0.25">
      <c r="A9">
        <v>1082</v>
      </c>
      <c r="B9" t="s">
        <v>111</v>
      </c>
      <c r="C9" t="s">
        <v>22</v>
      </c>
      <c r="D9" t="s">
        <v>112</v>
      </c>
      <c r="E9" t="s">
        <v>113</v>
      </c>
      <c r="F9">
        <v>3</v>
      </c>
      <c r="K9">
        <v>3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63</v>
      </c>
      <c r="U9" t="s">
        <v>107</v>
      </c>
      <c r="V9">
        <v>47.1</v>
      </c>
      <c r="W9" s="4">
        <v>0.52400000000000002</v>
      </c>
      <c r="X9" s="4"/>
    </row>
    <row r="10" spans="1:24" x14ac:dyDescent="0.25">
      <c r="A10">
        <v>1082</v>
      </c>
      <c r="B10" t="s">
        <v>114</v>
      </c>
      <c r="C10" t="s">
        <v>22</v>
      </c>
      <c r="D10" t="s">
        <v>112</v>
      </c>
      <c r="E10" t="s">
        <v>61</v>
      </c>
      <c r="F10">
        <v>1</v>
      </c>
      <c r="K10">
        <v>1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40</v>
      </c>
      <c r="U10" t="s">
        <v>115</v>
      </c>
      <c r="V10">
        <v>74.099999999999994</v>
      </c>
      <c r="W10" s="4">
        <v>1</v>
      </c>
      <c r="X10" s="4"/>
    </row>
    <row r="11" spans="1:24" x14ac:dyDescent="0.25">
      <c r="A11">
        <v>1082</v>
      </c>
      <c r="B11" t="s">
        <v>117</v>
      </c>
      <c r="C11" t="s">
        <v>22</v>
      </c>
      <c r="D11" t="s">
        <v>112</v>
      </c>
      <c r="E11" t="s">
        <v>61</v>
      </c>
      <c r="F11">
        <v>3</v>
      </c>
      <c r="K11">
        <v>3</v>
      </c>
      <c r="L11">
        <v>1</v>
      </c>
      <c r="M11">
        <v>0</v>
      </c>
      <c r="N11">
        <v>1</v>
      </c>
      <c r="O11">
        <v>0</v>
      </c>
      <c r="P11">
        <v>1</v>
      </c>
      <c r="Q11">
        <v>0</v>
      </c>
      <c r="R11">
        <v>0</v>
      </c>
      <c r="S11">
        <v>0</v>
      </c>
      <c r="T11">
        <v>35</v>
      </c>
      <c r="U11" t="s">
        <v>107</v>
      </c>
      <c r="V11">
        <v>50.2</v>
      </c>
      <c r="W11" s="4">
        <v>0.63800000000000001</v>
      </c>
      <c r="X11" s="4"/>
    </row>
    <row r="12" spans="1:24" x14ac:dyDescent="0.25">
      <c r="A12">
        <v>1082</v>
      </c>
      <c r="B12" t="s">
        <v>124</v>
      </c>
      <c r="C12" t="s">
        <v>36</v>
      </c>
      <c r="D12" t="s">
        <v>112</v>
      </c>
      <c r="E12" t="s">
        <v>72</v>
      </c>
      <c r="F12">
        <v>3</v>
      </c>
      <c r="I12">
        <v>3</v>
      </c>
      <c r="K12">
        <v>3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51</v>
      </c>
      <c r="U12" t="s">
        <v>107</v>
      </c>
      <c r="V12">
        <v>46.1</v>
      </c>
      <c r="W12" s="4">
        <v>0.64700000000000002</v>
      </c>
      <c r="X12" s="4"/>
    </row>
    <row r="13" spans="1:24" x14ac:dyDescent="0.25">
      <c r="A13">
        <v>1081</v>
      </c>
      <c r="B13" t="s">
        <v>119</v>
      </c>
      <c r="C13" t="s">
        <v>22</v>
      </c>
      <c r="D13" t="s">
        <v>112</v>
      </c>
      <c r="E13" t="s">
        <v>120</v>
      </c>
      <c r="F13">
        <v>3</v>
      </c>
      <c r="G13">
        <v>0.7</v>
      </c>
      <c r="I13">
        <v>2.2999999999999998</v>
      </c>
      <c r="K13">
        <v>3</v>
      </c>
      <c r="L13">
        <v>1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42</v>
      </c>
      <c r="U13" t="s">
        <v>107</v>
      </c>
      <c r="V13">
        <v>33.200000000000003</v>
      </c>
      <c r="W13" s="4">
        <v>0.31</v>
      </c>
      <c r="X13" s="4"/>
    </row>
    <row r="14" spans="1:24" x14ac:dyDescent="0.25">
      <c r="A14">
        <v>1081</v>
      </c>
      <c r="B14" t="s">
        <v>121</v>
      </c>
      <c r="C14" t="s">
        <v>22</v>
      </c>
      <c r="D14" t="s">
        <v>112</v>
      </c>
      <c r="E14" t="s">
        <v>78</v>
      </c>
      <c r="F14">
        <v>3</v>
      </c>
      <c r="I14">
        <v>3</v>
      </c>
      <c r="K14">
        <v>3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34</v>
      </c>
      <c r="U14" t="s">
        <v>107</v>
      </c>
      <c r="V14">
        <v>55.2</v>
      </c>
      <c r="W14" s="4">
        <v>0.76500000000000001</v>
      </c>
      <c r="X14" s="4"/>
    </row>
    <row r="15" spans="1:24" x14ac:dyDescent="0.25">
      <c r="A15">
        <v>1081</v>
      </c>
      <c r="B15" t="s">
        <v>119</v>
      </c>
      <c r="C15" t="s">
        <v>22</v>
      </c>
      <c r="D15" t="s">
        <v>112</v>
      </c>
      <c r="E15" t="s">
        <v>123</v>
      </c>
      <c r="F15">
        <v>3</v>
      </c>
      <c r="G15">
        <v>0.7</v>
      </c>
      <c r="I15">
        <v>2.2999999999999998</v>
      </c>
      <c r="K15">
        <v>3</v>
      </c>
      <c r="L15">
        <v>1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81</v>
      </c>
      <c r="U15" t="s">
        <v>107</v>
      </c>
      <c r="V15">
        <v>31.4</v>
      </c>
      <c r="W15" s="4">
        <v>0.34600000000000003</v>
      </c>
      <c r="X15" s="4"/>
    </row>
    <row r="16" spans="1:24" x14ac:dyDescent="0.25">
      <c r="A16">
        <v>1072</v>
      </c>
      <c r="B16" t="s">
        <v>111</v>
      </c>
      <c r="C16" t="s">
        <v>22</v>
      </c>
      <c r="D16" t="s">
        <v>112</v>
      </c>
      <c r="E16" t="s">
        <v>113</v>
      </c>
      <c r="F16">
        <v>3</v>
      </c>
      <c r="K16">
        <v>3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69</v>
      </c>
      <c r="U16" t="s">
        <v>107</v>
      </c>
      <c r="V16">
        <v>55.2</v>
      </c>
      <c r="W16" s="4">
        <v>0.63</v>
      </c>
      <c r="X16" s="4"/>
    </row>
    <row r="17" spans="1:24" x14ac:dyDescent="0.25">
      <c r="A17">
        <v>1072</v>
      </c>
      <c r="B17" t="s">
        <v>125</v>
      </c>
      <c r="C17" t="s">
        <v>22</v>
      </c>
      <c r="D17" t="s">
        <v>112</v>
      </c>
      <c r="E17" t="s">
        <v>65</v>
      </c>
      <c r="F17">
        <v>3</v>
      </c>
      <c r="K17">
        <v>3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28</v>
      </c>
      <c r="U17" t="s">
        <v>107</v>
      </c>
      <c r="V17">
        <v>56.3</v>
      </c>
      <c r="W17" s="4">
        <v>0.81</v>
      </c>
      <c r="X17" s="4"/>
    </row>
    <row r="18" spans="1:24" x14ac:dyDescent="0.25">
      <c r="A18">
        <v>1072</v>
      </c>
      <c r="B18" t="s">
        <v>114</v>
      </c>
      <c r="C18" t="s">
        <v>22</v>
      </c>
      <c r="D18" t="s">
        <v>112</v>
      </c>
      <c r="E18" t="s">
        <v>61</v>
      </c>
      <c r="F18">
        <v>1</v>
      </c>
      <c r="K18">
        <v>1</v>
      </c>
      <c r="L18">
        <v>1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37</v>
      </c>
      <c r="U18" t="s">
        <v>115</v>
      </c>
      <c r="V18">
        <v>80.5</v>
      </c>
      <c r="W18" s="4">
        <v>1</v>
      </c>
      <c r="X18" s="4"/>
    </row>
    <row r="19" spans="1:24" x14ac:dyDescent="0.25">
      <c r="A19">
        <v>1072</v>
      </c>
      <c r="B19" t="s">
        <v>117</v>
      </c>
      <c r="C19" t="s">
        <v>22</v>
      </c>
      <c r="D19" t="s">
        <v>112</v>
      </c>
      <c r="E19" t="s">
        <v>61</v>
      </c>
      <c r="F19">
        <v>3</v>
      </c>
      <c r="K19">
        <v>3</v>
      </c>
      <c r="L19">
        <v>1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0</v>
      </c>
      <c r="T19">
        <v>34</v>
      </c>
      <c r="U19" t="s">
        <v>107</v>
      </c>
      <c r="V19">
        <v>57.6</v>
      </c>
      <c r="W19" s="4">
        <v>0.8</v>
      </c>
      <c r="X19" s="4"/>
    </row>
    <row r="20" spans="1:24" x14ac:dyDescent="0.25">
      <c r="A20">
        <v>1071</v>
      </c>
      <c r="B20" t="s">
        <v>126</v>
      </c>
      <c r="C20" t="s">
        <v>22</v>
      </c>
      <c r="D20" t="s">
        <v>112</v>
      </c>
      <c r="E20" t="s">
        <v>65</v>
      </c>
      <c r="F20">
        <v>3</v>
      </c>
      <c r="G20">
        <v>3</v>
      </c>
      <c r="K20">
        <v>3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1</v>
      </c>
      <c r="S20">
        <v>0</v>
      </c>
      <c r="T20">
        <v>40</v>
      </c>
      <c r="U20" t="s">
        <v>107</v>
      </c>
      <c r="V20">
        <v>61</v>
      </c>
      <c r="W20" s="4">
        <v>0.8</v>
      </c>
      <c r="X20" s="4"/>
    </row>
    <row r="21" spans="1:24" x14ac:dyDescent="0.25">
      <c r="A21">
        <v>1071</v>
      </c>
      <c r="B21" t="s">
        <v>122</v>
      </c>
      <c r="C21" t="s">
        <v>22</v>
      </c>
      <c r="D21" t="s">
        <v>112</v>
      </c>
      <c r="E21" t="s">
        <v>61</v>
      </c>
      <c r="F21">
        <v>3</v>
      </c>
      <c r="I21">
        <v>3</v>
      </c>
      <c r="K21">
        <v>3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49</v>
      </c>
      <c r="U21" t="s">
        <v>107</v>
      </c>
      <c r="V21">
        <v>47.1</v>
      </c>
      <c r="W21" s="4">
        <v>0.6</v>
      </c>
      <c r="X21" s="4"/>
    </row>
    <row r="22" spans="1:24" x14ac:dyDescent="0.25">
      <c r="A22">
        <v>1071</v>
      </c>
      <c r="B22" t="s">
        <v>119</v>
      </c>
      <c r="C22" t="s">
        <v>22</v>
      </c>
      <c r="D22" t="s">
        <v>112</v>
      </c>
      <c r="E22" t="s">
        <v>127</v>
      </c>
      <c r="F22">
        <v>3</v>
      </c>
      <c r="G22">
        <v>1</v>
      </c>
      <c r="I22">
        <v>2</v>
      </c>
      <c r="K22">
        <v>3</v>
      </c>
      <c r="L22">
        <v>1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81</v>
      </c>
      <c r="U22" t="s">
        <v>107</v>
      </c>
      <c r="V22">
        <v>40</v>
      </c>
      <c r="W22" s="4">
        <v>0.4</v>
      </c>
      <c r="X22" s="4"/>
    </row>
    <row r="23" spans="1:24" x14ac:dyDescent="0.25">
      <c r="A23">
        <v>1071</v>
      </c>
      <c r="B23" t="s">
        <v>119</v>
      </c>
      <c r="C23" t="s">
        <v>22</v>
      </c>
      <c r="D23" t="s">
        <v>112</v>
      </c>
      <c r="E23" t="s">
        <v>77</v>
      </c>
      <c r="F23">
        <v>3</v>
      </c>
      <c r="G23">
        <v>1</v>
      </c>
      <c r="I23">
        <v>2</v>
      </c>
      <c r="K23">
        <v>3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59</v>
      </c>
      <c r="U23" t="s">
        <v>107</v>
      </c>
      <c r="V23">
        <v>45</v>
      </c>
      <c r="W23" s="4">
        <v>0.53</v>
      </c>
      <c r="X23" s="4"/>
    </row>
    <row r="26" spans="1:24" x14ac:dyDescent="0.25">
      <c r="F26" t="s">
        <v>286</v>
      </c>
      <c r="G26" t="s">
        <v>286</v>
      </c>
      <c r="H26" t="s">
        <v>286</v>
      </c>
      <c r="I26" t="s">
        <v>285</v>
      </c>
      <c r="J26" t="s">
        <v>285</v>
      </c>
      <c r="K26" t="s">
        <v>285</v>
      </c>
      <c r="L26" t="s">
        <v>285</v>
      </c>
      <c r="M26" t="s">
        <v>285</v>
      </c>
      <c r="N26" t="s">
        <v>285</v>
      </c>
      <c r="O26" t="s">
        <v>285</v>
      </c>
      <c r="P26" t="s">
        <v>285</v>
      </c>
      <c r="Q26" t="s">
        <v>285</v>
      </c>
      <c r="R26" t="s">
        <v>285</v>
      </c>
      <c r="S26" t="s">
        <v>285</v>
      </c>
      <c r="T26" t="s">
        <v>285</v>
      </c>
      <c r="V26" t="s">
        <v>282</v>
      </c>
      <c r="W26" t="s">
        <v>284</v>
      </c>
      <c r="X26"/>
    </row>
    <row r="27" spans="1:24" x14ac:dyDescent="0.25">
      <c r="F27">
        <f>SUM(F2:F23)</f>
        <v>60</v>
      </c>
      <c r="G27">
        <f t="shared" ref="G27:T27" si="0">SUM(G2:G23)</f>
        <v>8.5</v>
      </c>
      <c r="H27">
        <f t="shared" si="0"/>
        <v>0</v>
      </c>
      <c r="I27">
        <f t="shared" si="0"/>
        <v>27.5</v>
      </c>
      <c r="J27">
        <f t="shared" si="0"/>
        <v>0</v>
      </c>
      <c r="K27">
        <f t="shared" si="0"/>
        <v>60</v>
      </c>
      <c r="L27">
        <f t="shared" si="0"/>
        <v>22</v>
      </c>
      <c r="M27">
        <f t="shared" si="0"/>
        <v>10</v>
      </c>
      <c r="N27">
        <f t="shared" si="0"/>
        <v>6</v>
      </c>
      <c r="O27">
        <f t="shared" si="0"/>
        <v>0</v>
      </c>
      <c r="P27">
        <f t="shared" si="0"/>
        <v>3</v>
      </c>
      <c r="Q27">
        <f t="shared" si="0"/>
        <v>0</v>
      </c>
      <c r="R27">
        <f t="shared" si="0"/>
        <v>2</v>
      </c>
      <c r="S27">
        <f t="shared" si="0"/>
        <v>0</v>
      </c>
      <c r="T27">
        <f t="shared" si="0"/>
        <v>1154</v>
      </c>
      <c r="V27">
        <f>AVERAGE(V2:V23)</f>
        <v>51.154545454545456</v>
      </c>
      <c r="W27" s="4">
        <f>AVERAGE(W2:W23)</f>
        <v>0.62950000000000006</v>
      </c>
      <c r="X27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zoomScale="85" zoomScaleNormal="85" workbookViewId="0">
      <selection activeCell="A20" sqref="A20:XFD21"/>
    </sheetView>
  </sheetViews>
  <sheetFormatPr defaultRowHeight="16.5" x14ac:dyDescent="0.25"/>
  <cols>
    <col min="2" max="2" width="12.25" customWidth="1"/>
    <col min="4" max="4" width="11.125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1092</v>
      </c>
      <c r="B2" t="s">
        <v>35</v>
      </c>
      <c r="C2" t="s">
        <v>36</v>
      </c>
      <c r="D2" t="s">
        <v>23</v>
      </c>
      <c r="E2" t="s">
        <v>39</v>
      </c>
      <c r="F2">
        <v>3</v>
      </c>
      <c r="K2">
        <v>3</v>
      </c>
      <c r="L2">
        <v>1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>
        <v>1</v>
      </c>
      <c r="T2">
        <v>32</v>
      </c>
      <c r="U2" t="s">
        <v>38</v>
      </c>
      <c r="V2">
        <v>83</v>
      </c>
      <c r="W2" s="1">
        <v>0.94</v>
      </c>
    </row>
    <row r="3" spans="1:23" x14ac:dyDescent="0.25">
      <c r="A3">
        <v>1092</v>
      </c>
      <c r="B3" t="s">
        <v>42</v>
      </c>
      <c r="C3" t="s">
        <v>36</v>
      </c>
      <c r="D3" t="s">
        <v>23</v>
      </c>
      <c r="E3" t="s">
        <v>43</v>
      </c>
      <c r="F3">
        <v>3</v>
      </c>
      <c r="K3">
        <v>3</v>
      </c>
      <c r="L3">
        <v>1</v>
      </c>
      <c r="M3">
        <v>0</v>
      </c>
      <c r="N3">
        <v>1</v>
      </c>
      <c r="O3">
        <v>0</v>
      </c>
      <c r="P3">
        <v>0</v>
      </c>
      <c r="Q3">
        <v>0</v>
      </c>
      <c r="R3">
        <v>1</v>
      </c>
      <c r="S3">
        <v>0</v>
      </c>
      <c r="T3">
        <v>4</v>
      </c>
      <c r="U3" t="s">
        <v>38</v>
      </c>
      <c r="V3">
        <v>80</v>
      </c>
      <c r="W3" s="1">
        <v>1</v>
      </c>
    </row>
    <row r="4" spans="1:23" x14ac:dyDescent="0.25">
      <c r="A4">
        <v>1091</v>
      </c>
      <c r="B4" t="s">
        <v>44</v>
      </c>
      <c r="C4" t="s">
        <v>36</v>
      </c>
      <c r="D4" t="s">
        <v>23</v>
      </c>
      <c r="E4" t="s">
        <v>45</v>
      </c>
      <c r="F4">
        <v>3</v>
      </c>
      <c r="K4">
        <v>3</v>
      </c>
      <c r="L4">
        <v>1</v>
      </c>
      <c r="M4">
        <v>0</v>
      </c>
      <c r="N4">
        <v>1</v>
      </c>
      <c r="O4">
        <v>0</v>
      </c>
      <c r="P4">
        <v>0</v>
      </c>
      <c r="Q4">
        <v>0</v>
      </c>
      <c r="R4">
        <v>1</v>
      </c>
      <c r="S4">
        <v>0</v>
      </c>
      <c r="T4">
        <v>12</v>
      </c>
      <c r="U4" t="s">
        <v>38</v>
      </c>
      <c r="V4">
        <v>82</v>
      </c>
      <c r="W4" s="1">
        <v>1</v>
      </c>
    </row>
    <row r="5" spans="1:23" x14ac:dyDescent="0.25">
      <c r="A5">
        <v>1091</v>
      </c>
      <c r="B5" t="s">
        <v>46</v>
      </c>
      <c r="C5" t="s">
        <v>22</v>
      </c>
      <c r="D5" t="s">
        <v>23</v>
      </c>
      <c r="E5" t="s">
        <v>24</v>
      </c>
      <c r="F5">
        <v>3</v>
      </c>
      <c r="K5">
        <v>3</v>
      </c>
      <c r="L5">
        <v>0</v>
      </c>
      <c r="M5">
        <v>0</v>
      </c>
      <c r="N5">
        <v>1</v>
      </c>
      <c r="O5">
        <v>0</v>
      </c>
      <c r="P5">
        <v>1</v>
      </c>
      <c r="Q5">
        <v>0</v>
      </c>
      <c r="R5">
        <v>1</v>
      </c>
      <c r="S5">
        <v>1</v>
      </c>
      <c r="T5">
        <v>60</v>
      </c>
      <c r="U5" t="s">
        <v>47</v>
      </c>
      <c r="V5">
        <v>69</v>
      </c>
      <c r="W5" s="1">
        <v>0.88</v>
      </c>
    </row>
    <row r="6" spans="1:23" x14ac:dyDescent="0.25">
      <c r="A6">
        <v>1082</v>
      </c>
      <c r="B6" t="s">
        <v>35</v>
      </c>
      <c r="C6" t="s">
        <v>36</v>
      </c>
      <c r="D6" t="s">
        <v>23</v>
      </c>
      <c r="E6" t="s">
        <v>39</v>
      </c>
      <c r="F6">
        <v>3</v>
      </c>
      <c r="K6">
        <v>3</v>
      </c>
      <c r="L6">
        <v>1</v>
      </c>
      <c r="M6">
        <v>0</v>
      </c>
      <c r="N6">
        <v>1</v>
      </c>
      <c r="O6">
        <v>0</v>
      </c>
      <c r="P6">
        <v>0</v>
      </c>
      <c r="Q6">
        <v>0</v>
      </c>
      <c r="R6">
        <v>1</v>
      </c>
      <c r="S6">
        <v>1</v>
      </c>
      <c r="T6">
        <v>27</v>
      </c>
      <c r="U6" t="s">
        <v>38</v>
      </c>
      <c r="V6">
        <v>76</v>
      </c>
      <c r="W6" s="1">
        <v>0.96</v>
      </c>
    </row>
    <row r="7" spans="1:23" x14ac:dyDescent="0.25">
      <c r="A7">
        <v>1082</v>
      </c>
      <c r="B7" t="s">
        <v>48</v>
      </c>
      <c r="C7" t="s">
        <v>36</v>
      </c>
      <c r="D7" t="s">
        <v>23</v>
      </c>
      <c r="E7" t="s">
        <v>39</v>
      </c>
      <c r="F7">
        <v>3</v>
      </c>
      <c r="K7">
        <v>3</v>
      </c>
      <c r="L7">
        <v>1</v>
      </c>
      <c r="M7">
        <v>0</v>
      </c>
      <c r="N7">
        <v>1</v>
      </c>
      <c r="O7">
        <v>0</v>
      </c>
      <c r="P7">
        <v>0</v>
      </c>
      <c r="Q7">
        <v>0</v>
      </c>
      <c r="R7">
        <v>1</v>
      </c>
      <c r="S7">
        <v>8</v>
      </c>
      <c r="T7">
        <v>10</v>
      </c>
      <c r="U7" t="s">
        <v>38</v>
      </c>
      <c r="V7">
        <v>82</v>
      </c>
      <c r="W7" s="1">
        <v>1</v>
      </c>
    </row>
    <row r="8" spans="1:23" x14ac:dyDescent="0.25">
      <c r="A8">
        <v>1081</v>
      </c>
      <c r="B8" t="s">
        <v>49</v>
      </c>
      <c r="C8" t="s">
        <v>36</v>
      </c>
      <c r="D8" t="s">
        <v>23</v>
      </c>
      <c r="E8" t="s">
        <v>45</v>
      </c>
      <c r="F8">
        <v>3</v>
      </c>
      <c r="K8">
        <v>3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1</v>
      </c>
      <c r="S8">
        <v>0</v>
      </c>
      <c r="T8">
        <v>8</v>
      </c>
      <c r="U8" t="s">
        <v>38</v>
      </c>
      <c r="V8">
        <v>88</v>
      </c>
      <c r="W8" s="1">
        <v>1</v>
      </c>
    </row>
    <row r="9" spans="1:23" x14ac:dyDescent="0.25">
      <c r="A9">
        <v>1081</v>
      </c>
      <c r="B9" t="s">
        <v>46</v>
      </c>
      <c r="C9" t="s">
        <v>22</v>
      </c>
      <c r="D9" t="s">
        <v>23</v>
      </c>
      <c r="E9" t="s">
        <v>24</v>
      </c>
      <c r="F9">
        <v>3</v>
      </c>
      <c r="K9">
        <v>3</v>
      </c>
      <c r="L9">
        <v>0</v>
      </c>
      <c r="M9">
        <v>0</v>
      </c>
      <c r="N9">
        <v>1</v>
      </c>
      <c r="O9">
        <v>0</v>
      </c>
      <c r="P9">
        <v>1</v>
      </c>
      <c r="Q9">
        <v>0</v>
      </c>
      <c r="R9">
        <v>1</v>
      </c>
      <c r="S9">
        <v>1</v>
      </c>
      <c r="T9">
        <v>57</v>
      </c>
      <c r="U9" t="s">
        <v>47</v>
      </c>
      <c r="V9">
        <v>70</v>
      </c>
      <c r="W9" s="1">
        <v>0.89</v>
      </c>
    </row>
    <row r="10" spans="1:23" x14ac:dyDescent="0.25">
      <c r="A10">
        <v>1072</v>
      </c>
      <c r="B10" t="s">
        <v>21</v>
      </c>
      <c r="C10" t="s">
        <v>22</v>
      </c>
      <c r="D10" t="s">
        <v>23</v>
      </c>
      <c r="E10" t="s">
        <v>24</v>
      </c>
      <c r="F10">
        <v>3</v>
      </c>
      <c r="K10">
        <v>3</v>
      </c>
      <c r="L10">
        <v>0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1</v>
      </c>
      <c r="T10">
        <v>53</v>
      </c>
      <c r="U10" t="s">
        <v>25</v>
      </c>
      <c r="V10">
        <v>66</v>
      </c>
      <c r="W10" s="1">
        <v>0.81</v>
      </c>
    </row>
    <row r="11" spans="1:23" x14ac:dyDescent="0.25">
      <c r="A11">
        <v>1072</v>
      </c>
      <c r="B11" t="s">
        <v>34</v>
      </c>
      <c r="C11" t="s">
        <v>22</v>
      </c>
      <c r="D11" t="s">
        <v>23</v>
      </c>
      <c r="E11" t="s">
        <v>24</v>
      </c>
      <c r="F11">
        <v>1</v>
      </c>
      <c r="K11">
        <v>1</v>
      </c>
      <c r="L11">
        <v>0</v>
      </c>
      <c r="M11">
        <v>1</v>
      </c>
      <c r="N11">
        <v>1</v>
      </c>
      <c r="O11">
        <v>0</v>
      </c>
      <c r="P11">
        <v>1</v>
      </c>
      <c r="Q11">
        <v>0</v>
      </c>
      <c r="R11">
        <v>1</v>
      </c>
      <c r="S11">
        <v>1</v>
      </c>
      <c r="T11">
        <v>58</v>
      </c>
      <c r="U11" t="s">
        <v>25</v>
      </c>
      <c r="V11">
        <v>65</v>
      </c>
      <c r="W11" s="1">
        <v>0.88</v>
      </c>
    </row>
    <row r="12" spans="1:23" x14ac:dyDescent="0.25">
      <c r="A12">
        <v>1072</v>
      </c>
      <c r="B12" t="s">
        <v>35</v>
      </c>
      <c r="C12" t="s">
        <v>36</v>
      </c>
      <c r="D12" t="s">
        <v>23</v>
      </c>
      <c r="E12" t="s">
        <v>39</v>
      </c>
      <c r="F12">
        <v>3</v>
      </c>
      <c r="K12">
        <v>3</v>
      </c>
      <c r="L12">
        <v>1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1</v>
      </c>
      <c r="T12">
        <v>23</v>
      </c>
      <c r="U12" t="s">
        <v>38</v>
      </c>
      <c r="V12">
        <v>86</v>
      </c>
      <c r="W12" s="1">
        <v>0.81</v>
      </c>
    </row>
    <row r="13" spans="1:23" x14ac:dyDescent="0.25">
      <c r="A13">
        <v>1071</v>
      </c>
      <c r="B13" t="s">
        <v>21</v>
      </c>
      <c r="C13" t="s">
        <v>22</v>
      </c>
      <c r="D13" t="s">
        <v>23</v>
      </c>
      <c r="E13" t="s">
        <v>24</v>
      </c>
      <c r="F13">
        <v>3</v>
      </c>
      <c r="K13">
        <v>3</v>
      </c>
      <c r="L13">
        <v>0</v>
      </c>
      <c r="M13">
        <v>0</v>
      </c>
      <c r="N13">
        <v>1</v>
      </c>
      <c r="O13">
        <v>0</v>
      </c>
      <c r="P13">
        <v>1</v>
      </c>
      <c r="Q13">
        <v>0</v>
      </c>
      <c r="R13">
        <v>1</v>
      </c>
      <c r="S13">
        <v>1</v>
      </c>
      <c r="T13">
        <v>53</v>
      </c>
      <c r="U13" t="s">
        <v>25</v>
      </c>
      <c r="V13">
        <v>66</v>
      </c>
      <c r="W13" s="1">
        <v>0.81</v>
      </c>
    </row>
    <row r="14" spans="1:23" x14ac:dyDescent="0.25">
      <c r="A14">
        <v>1071</v>
      </c>
      <c r="B14" t="s">
        <v>34</v>
      </c>
      <c r="C14" t="s">
        <v>22</v>
      </c>
      <c r="D14" t="s">
        <v>23</v>
      </c>
      <c r="E14" t="s">
        <v>24</v>
      </c>
      <c r="F14">
        <v>1</v>
      </c>
      <c r="K14">
        <v>1</v>
      </c>
      <c r="L14">
        <v>0</v>
      </c>
      <c r="M14">
        <v>1</v>
      </c>
      <c r="N14">
        <v>1</v>
      </c>
      <c r="O14">
        <v>0</v>
      </c>
      <c r="P14">
        <v>1</v>
      </c>
      <c r="Q14">
        <v>0</v>
      </c>
      <c r="R14">
        <v>1</v>
      </c>
      <c r="S14">
        <v>1</v>
      </c>
      <c r="T14">
        <v>58</v>
      </c>
      <c r="U14" t="s">
        <v>25</v>
      </c>
      <c r="V14">
        <v>65</v>
      </c>
      <c r="W14" s="1">
        <v>0.88</v>
      </c>
    </row>
    <row r="15" spans="1:23" x14ac:dyDescent="0.25">
      <c r="A15">
        <v>1071</v>
      </c>
      <c r="B15" t="s">
        <v>35</v>
      </c>
      <c r="C15" t="s">
        <v>36</v>
      </c>
      <c r="D15" t="s">
        <v>23</v>
      </c>
      <c r="E15" t="s">
        <v>39</v>
      </c>
      <c r="F15">
        <v>3</v>
      </c>
      <c r="K15">
        <v>3</v>
      </c>
      <c r="L15">
        <v>1</v>
      </c>
      <c r="M15">
        <v>0</v>
      </c>
      <c r="N15">
        <v>0</v>
      </c>
      <c r="O15">
        <v>0</v>
      </c>
      <c r="P15">
        <v>1</v>
      </c>
      <c r="Q15">
        <v>0</v>
      </c>
      <c r="R15">
        <v>0</v>
      </c>
      <c r="S15">
        <v>1</v>
      </c>
      <c r="T15">
        <v>23</v>
      </c>
      <c r="U15" t="s">
        <v>38</v>
      </c>
      <c r="V15">
        <v>86</v>
      </c>
      <c r="W15" s="1">
        <v>0.81</v>
      </c>
    </row>
    <row r="20" spans="6:23" x14ac:dyDescent="0.25">
      <c r="F20" t="s">
        <v>286</v>
      </c>
      <c r="G20" t="s">
        <v>286</v>
      </c>
      <c r="H20" t="s">
        <v>286</v>
      </c>
      <c r="I20" t="s">
        <v>285</v>
      </c>
      <c r="J20" t="s">
        <v>285</v>
      </c>
      <c r="K20" t="s">
        <v>285</v>
      </c>
      <c r="L20" t="s">
        <v>285</v>
      </c>
      <c r="M20" t="s">
        <v>285</v>
      </c>
      <c r="N20" t="s">
        <v>285</v>
      </c>
      <c r="O20" t="s">
        <v>285</v>
      </c>
      <c r="P20" t="s">
        <v>285</v>
      </c>
      <c r="Q20" t="s">
        <v>285</v>
      </c>
      <c r="R20" t="s">
        <v>285</v>
      </c>
      <c r="S20" t="s">
        <v>285</v>
      </c>
      <c r="T20" t="s">
        <v>285</v>
      </c>
      <c r="V20" t="s">
        <v>282</v>
      </c>
      <c r="W20" t="s">
        <v>284</v>
      </c>
    </row>
    <row r="21" spans="6:23" x14ac:dyDescent="0.25">
      <c r="F21">
        <f t="shared" ref="F21:T21" si="0">SUM(F2:F17)</f>
        <v>38</v>
      </c>
      <c r="G21">
        <f t="shared" si="0"/>
        <v>0</v>
      </c>
      <c r="H21">
        <f t="shared" si="0"/>
        <v>0</v>
      </c>
      <c r="I21">
        <f t="shared" si="0"/>
        <v>0</v>
      </c>
      <c r="J21">
        <f t="shared" si="0"/>
        <v>0</v>
      </c>
      <c r="K21">
        <f t="shared" si="0"/>
        <v>38</v>
      </c>
      <c r="L21">
        <f t="shared" si="0"/>
        <v>8</v>
      </c>
      <c r="M21">
        <f t="shared" si="0"/>
        <v>2</v>
      </c>
      <c r="N21">
        <f t="shared" si="0"/>
        <v>11</v>
      </c>
      <c r="O21">
        <f t="shared" si="0"/>
        <v>0</v>
      </c>
      <c r="P21">
        <f t="shared" si="0"/>
        <v>9</v>
      </c>
      <c r="Q21">
        <f t="shared" si="0"/>
        <v>0</v>
      </c>
      <c r="R21">
        <f t="shared" si="0"/>
        <v>11</v>
      </c>
      <c r="S21">
        <f t="shared" si="0"/>
        <v>18</v>
      </c>
      <c r="T21">
        <f t="shared" si="0"/>
        <v>478</v>
      </c>
      <c r="V21">
        <f>AVERAGE(V2:V17)</f>
        <v>76</v>
      </c>
      <c r="W21" s="4">
        <f>AVERAGE(W2:W17)</f>
        <v>0.90500000000000014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W13" sqref="W13"/>
    </sheetView>
  </sheetViews>
  <sheetFormatPr defaultRowHeight="16.5" x14ac:dyDescent="0.25"/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5</v>
      </c>
      <c r="U1" t="s">
        <v>6</v>
      </c>
      <c r="V1" t="s">
        <v>7</v>
      </c>
      <c r="W1" t="s">
        <v>8</v>
      </c>
    </row>
    <row r="2" spans="1:23" x14ac:dyDescent="0.25">
      <c r="A2">
        <v>1091</v>
      </c>
      <c r="B2" t="s">
        <v>156</v>
      </c>
      <c r="C2" t="s">
        <v>157</v>
      </c>
      <c r="D2" t="s">
        <v>158</v>
      </c>
      <c r="E2" t="s">
        <v>159</v>
      </c>
      <c r="F2">
        <v>3</v>
      </c>
      <c r="K2">
        <v>3</v>
      </c>
      <c r="L2">
        <v>1</v>
      </c>
      <c r="M2">
        <v>1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42</v>
      </c>
      <c r="U2" t="s">
        <v>155</v>
      </c>
      <c r="V2">
        <v>57</v>
      </c>
      <c r="W2" s="1">
        <v>0.54</v>
      </c>
    </row>
    <row r="3" spans="1:23" x14ac:dyDescent="0.25">
      <c r="A3">
        <v>1081</v>
      </c>
      <c r="B3" t="s">
        <v>156</v>
      </c>
      <c r="C3" t="s">
        <v>157</v>
      </c>
      <c r="D3" t="s">
        <v>158</v>
      </c>
      <c r="E3" t="s">
        <v>160</v>
      </c>
      <c r="F3">
        <v>3</v>
      </c>
      <c r="K3">
        <v>3</v>
      </c>
      <c r="L3">
        <v>1</v>
      </c>
      <c r="M3">
        <v>1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42</v>
      </c>
      <c r="U3" t="s">
        <v>155</v>
      </c>
      <c r="V3">
        <v>66</v>
      </c>
      <c r="W3" s="1">
        <v>0.69</v>
      </c>
    </row>
    <row r="4" spans="1:23" x14ac:dyDescent="0.25">
      <c r="A4">
        <v>1072</v>
      </c>
      <c r="B4" t="s">
        <v>162</v>
      </c>
      <c r="C4" t="s">
        <v>157</v>
      </c>
      <c r="D4" t="s">
        <v>158</v>
      </c>
      <c r="E4" t="s">
        <v>163</v>
      </c>
      <c r="F4">
        <v>3</v>
      </c>
      <c r="K4">
        <v>3</v>
      </c>
      <c r="L4">
        <v>1</v>
      </c>
      <c r="M4">
        <v>1</v>
      </c>
      <c r="N4">
        <v>1</v>
      </c>
      <c r="O4">
        <v>1</v>
      </c>
      <c r="P4">
        <v>0</v>
      </c>
      <c r="Q4">
        <v>0</v>
      </c>
      <c r="R4">
        <v>0</v>
      </c>
      <c r="S4">
        <v>1</v>
      </c>
      <c r="T4">
        <v>42</v>
      </c>
      <c r="U4" t="s">
        <v>161</v>
      </c>
      <c r="V4">
        <v>62</v>
      </c>
      <c r="W4" s="1">
        <v>0.74</v>
      </c>
    </row>
    <row r="5" spans="1:23" x14ac:dyDescent="0.25">
      <c r="A5">
        <v>1071</v>
      </c>
      <c r="B5" t="s">
        <v>164</v>
      </c>
      <c r="C5" t="s">
        <v>22</v>
      </c>
      <c r="D5" t="s">
        <v>153</v>
      </c>
      <c r="E5" t="s">
        <v>154</v>
      </c>
      <c r="F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0</v>
      </c>
      <c r="Q5">
        <v>0</v>
      </c>
      <c r="R5">
        <v>0</v>
      </c>
      <c r="S5">
        <v>0</v>
      </c>
      <c r="T5">
        <v>62</v>
      </c>
      <c r="U5" t="s">
        <v>165</v>
      </c>
      <c r="V5">
        <v>77</v>
      </c>
      <c r="W5" s="1">
        <v>0.92</v>
      </c>
    </row>
    <row r="11" spans="1:23" x14ac:dyDescent="0.25">
      <c r="F11" t="s">
        <v>286</v>
      </c>
      <c r="G11" t="s">
        <v>286</v>
      </c>
      <c r="H11" t="s">
        <v>286</v>
      </c>
      <c r="I11" t="s">
        <v>285</v>
      </c>
      <c r="J11" t="s">
        <v>285</v>
      </c>
      <c r="K11" t="s">
        <v>285</v>
      </c>
      <c r="L11" t="s">
        <v>285</v>
      </c>
      <c r="M11" t="s">
        <v>285</v>
      </c>
      <c r="N11" t="s">
        <v>285</v>
      </c>
      <c r="O11" t="s">
        <v>285</v>
      </c>
      <c r="P11" t="s">
        <v>285</v>
      </c>
      <c r="Q11" t="s">
        <v>285</v>
      </c>
      <c r="R11" t="s">
        <v>285</v>
      </c>
      <c r="S11" t="s">
        <v>285</v>
      </c>
      <c r="T11" t="s">
        <v>285</v>
      </c>
      <c r="V11" t="s">
        <v>282</v>
      </c>
      <c r="W11" t="s">
        <v>284</v>
      </c>
    </row>
    <row r="12" spans="1:23" x14ac:dyDescent="0.25">
      <c r="F12">
        <f>SUM(F2:F8)</f>
        <v>10</v>
      </c>
      <c r="G12">
        <f t="shared" ref="G12:T12" si="0">SUM(G2:G8)</f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10</v>
      </c>
      <c r="L12">
        <f t="shared" si="0"/>
        <v>4</v>
      </c>
      <c r="M12">
        <f t="shared" si="0"/>
        <v>4</v>
      </c>
      <c r="N12">
        <f t="shared" si="0"/>
        <v>4</v>
      </c>
      <c r="O12">
        <f t="shared" si="0"/>
        <v>2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1</v>
      </c>
      <c r="T12">
        <f t="shared" si="0"/>
        <v>188</v>
      </c>
      <c r="V12">
        <f>AVERAGE(V2:V8)</f>
        <v>65.5</v>
      </c>
      <c r="W12" s="4">
        <f>AVERAGE(W2:W8)</f>
        <v>0.72250000000000003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B1" zoomScale="85" zoomScaleNormal="85" workbookViewId="0">
      <selection activeCell="B23" sqref="A23:XFD24"/>
    </sheetView>
  </sheetViews>
  <sheetFormatPr defaultRowHeight="16.5" x14ac:dyDescent="0.25"/>
  <cols>
    <col min="2" max="2" width="14.75" customWidth="1"/>
    <col min="23" max="23" width="10" style="4" bestFit="1" customWidth="1"/>
  </cols>
  <sheetData>
    <row r="1" spans="1:23" x14ac:dyDescent="0.25">
      <c r="A1" t="s">
        <v>41</v>
      </c>
      <c r="B1" t="s">
        <v>29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31</v>
      </c>
      <c r="I1" t="s">
        <v>32</v>
      </c>
      <c r="J1" t="s">
        <v>33</v>
      </c>
      <c r="K1" t="s">
        <v>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5</v>
      </c>
      <c r="U1" t="s">
        <v>6</v>
      </c>
      <c r="V1" t="s">
        <v>7</v>
      </c>
      <c r="W1" s="4" t="s">
        <v>8</v>
      </c>
    </row>
    <row r="2" spans="1:23" x14ac:dyDescent="0.25">
      <c r="A2">
        <v>1092</v>
      </c>
      <c r="B2" t="s">
        <v>130</v>
      </c>
      <c r="C2" t="s">
        <v>36</v>
      </c>
      <c r="D2" t="s">
        <v>131</v>
      </c>
      <c r="E2" t="s">
        <v>132</v>
      </c>
      <c r="F2">
        <v>2</v>
      </c>
      <c r="K2">
        <v>2</v>
      </c>
      <c r="M2">
        <v>1</v>
      </c>
      <c r="N2">
        <v>1</v>
      </c>
      <c r="O2">
        <v>0</v>
      </c>
      <c r="P2">
        <v>1</v>
      </c>
      <c r="Q2">
        <v>0</v>
      </c>
      <c r="R2">
        <v>1</v>
      </c>
      <c r="S2">
        <v>1</v>
      </c>
      <c r="T2">
        <v>56</v>
      </c>
      <c r="U2" t="s">
        <v>133</v>
      </c>
      <c r="V2">
        <v>51.82</v>
      </c>
      <c r="W2" s="4">
        <v>0.67560000000000009</v>
      </c>
    </row>
    <row r="3" spans="1:23" x14ac:dyDescent="0.25">
      <c r="A3">
        <v>1092</v>
      </c>
      <c r="B3" t="s">
        <v>134</v>
      </c>
      <c r="C3" t="s">
        <v>36</v>
      </c>
      <c r="D3" t="s">
        <v>131</v>
      </c>
      <c r="E3" t="s">
        <v>65</v>
      </c>
      <c r="F3">
        <v>1</v>
      </c>
      <c r="K3">
        <v>1</v>
      </c>
      <c r="L3">
        <v>0</v>
      </c>
      <c r="M3">
        <v>1</v>
      </c>
      <c r="N3">
        <v>1</v>
      </c>
      <c r="O3">
        <v>0</v>
      </c>
      <c r="P3">
        <v>1</v>
      </c>
      <c r="Q3">
        <v>0</v>
      </c>
      <c r="R3">
        <v>1</v>
      </c>
      <c r="S3">
        <v>1</v>
      </c>
      <c r="T3">
        <v>65</v>
      </c>
      <c r="U3" t="s">
        <v>135</v>
      </c>
      <c r="V3">
        <v>62.96</v>
      </c>
      <c r="W3" s="4">
        <v>0.75380000000000003</v>
      </c>
    </row>
    <row r="4" spans="1:23" x14ac:dyDescent="0.25">
      <c r="A4">
        <v>1092</v>
      </c>
      <c r="B4" t="s">
        <v>136</v>
      </c>
      <c r="C4" t="s">
        <v>36</v>
      </c>
      <c r="D4" t="s">
        <v>131</v>
      </c>
      <c r="E4" t="s">
        <v>137</v>
      </c>
      <c r="F4">
        <v>2</v>
      </c>
      <c r="K4">
        <v>2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5</v>
      </c>
      <c r="U4" t="s">
        <v>38</v>
      </c>
      <c r="V4">
        <v>89.28</v>
      </c>
      <c r="W4" s="4">
        <v>1</v>
      </c>
    </row>
    <row r="5" spans="1:23" x14ac:dyDescent="0.25">
      <c r="A5">
        <v>1092</v>
      </c>
      <c r="B5" t="s">
        <v>138</v>
      </c>
      <c r="C5" t="s">
        <v>36</v>
      </c>
      <c r="D5" t="s">
        <v>131</v>
      </c>
      <c r="E5" t="s">
        <v>77</v>
      </c>
      <c r="F5">
        <v>1</v>
      </c>
      <c r="K5">
        <v>1</v>
      </c>
      <c r="L5">
        <v>0</v>
      </c>
      <c r="M5">
        <v>1</v>
      </c>
      <c r="N5">
        <v>1</v>
      </c>
      <c r="O5">
        <v>1</v>
      </c>
      <c r="P5">
        <v>0</v>
      </c>
      <c r="Q5">
        <v>0</v>
      </c>
      <c r="R5">
        <v>0</v>
      </c>
      <c r="S5">
        <v>1</v>
      </c>
      <c r="T5">
        <v>39</v>
      </c>
      <c r="U5" t="s">
        <v>135</v>
      </c>
      <c r="V5">
        <v>69.36</v>
      </c>
      <c r="W5" s="4">
        <v>0.86360000000000003</v>
      </c>
    </row>
    <row r="6" spans="1:23" x14ac:dyDescent="0.25">
      <c r="A6">
        <v>1092</v>
      </c>
      <c r="B6" t="s">
        <v>139</v>
      </c>
      <c r="C6" t="s">
        <v>36</v>
      </c>
      <c r="D6" t="s">
        <v>131</v>
      </c>
      <c r="E6" t="s">
        <v>75</v>
      </c>
      <c r="F6">
        <v>3</v>
      </c>
      <c r="I6">
        <v>2</v>
      </c>
      <c r="J6">
        <v>1</v>
      </c>
      <c r="K6">
        <v>3</v>
      </c>
      <c r="L6">
        <v>1</v>
      </c>
      <c r="M6">
        <v>1</v>
      </c>
      <c r="N6">
        <v>1</v>
      </c>
      <c r="R6">
        <v>1</v>
      </c>
      <c r="T6">
        <v>18</v>
      </c>
      <c r="U6" t="s">
        <v>82</v>
      </c>
      <c r="V6">
        <v>64.02</v>
      </c>
      <c r="W6" s="4">
        <v>0.66659999999999997</v>
      </c>
    </row>
    <row r="7" spans="1:23" x14ac:dyDescent="0.25">
      <c r="A7">
        <v>1091</v>
      </c>
      <c r="B7" t="s">
        <v>140</v>
      </c>
      <c r="C7" t="s">
        <v>22</v>
      </c>
      <c r="D7" t="s">
        <v>131</v>
      </c>
      <c r="E7" t="s">
        <v>65</v>
      </c>
      <c r="F7">
        <v>3</v>
      </c>
      <c r="K7">
        <v>3</v>
      </c>
      <c r="L7">
        <v>1</v>
      </c>
      <c r="M7">
        <v>1</v>
      </c>
      <c r="N7">
        <v>1</v>
      </c>
      <c r="O7">
        <v>0</v>
      </c>
      <c r="P7">
        <v>1</v>
      </c>
      <c r="Q7">
        <v>0</v>
      </c>
      <c r="R7">
        <v>1</v>
      </c>
      <c r="S7">
        <v>1</v>
      </c>
      <c r="T7">
        <v>60</v>
      </c>
      <c r="U7" t="s">
        <v>133</v>
      </c>
      <c r="V7">
        <v>54.19</v>
      </c>
      <c r="W7" s="4">
        <v>0.63159999999999994</v>
      </c>
    </row>
    <row r="8" spans="1:23" x14ac:dyDescent="0.25">
      <c r="A8">
        <v>1091</v>
      </c>
      <c r="B8" t="s">
        <v>141</v>
      </c>
      <c r="C8" t="s">
        <v>36</v>
      </c>
      <c r="D8" t="s">
        <v>131</v>
      </c>
      <c r="E8" t="s">
        <v>77</v>
      </c>
      <c r="F8">
        <v>3</v>
      </c>
      <c r="K8">
        <v>3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1</v>
      </c>
      <c r="S8">
        <v>0</v>
      </c>
      <c r="T8">
        <v>27</v>
      </c>
      <c r="U8" t="s">
        <v>133</v>
      </c>
      <c r="V8">
        <v>64.849999999999994</v>
      </c>
      <c r="W8" s="4">
        <v>0.88890000000000002</v>
      </c>
    </row>
    <row r="9" spans="1:23" x14ac:dyDescent="0.25">
      <c r="A9">
        <v>1082</v>
      </c>
      <c r="B9" t="s">
        <v>130</v>
      </c>
      <c r="C9" t="s">
        <v>36</v>
      </c>
      <c r="D9" t="s">
        <v>131</v>
      </c>
      <c r="E9" t="s">
        <v>132</v>
      </c>
      <c r="F9">
        <v>2</v>
      </c>
      <c r="K9">
        <v>2</v>
      </c>
      <c r="M9">
        <v>1</v>
      </c>
      <c r="N9">
        <v>1</v>
      </c>
      <c r="O9">
        <v>0</v>
      </c>
      <c r="P9">
        <v>1</v>
      </c>
      <c r="Q9">
        <v>0</v>
      </c>
      <c r="R9">
        <v>1</v>
      </c>
      <c r="S9">
        <v>1</v>
      </c>
      <c r="T9">
        <v>56</v>
      </c>
      <c r="U9" t="s">
        <v>133</v>
      </c>
      <c r="V9">
        <v>58.27</v>
      </c>
      <c r="W9" s="4">
        <v>6.6000000000000008E-3</v>
      </c>
    </row>
    <row r="10" spans="1:23" x14ac:dyDescent="0.25">
      <c r="A10">
        <v>1082</v>
      </c>
      <c r="B10" t="s">
        <v>142</v>
      </c>
      <c r="C10" t="s">
        <v>22</v>
      </c>
      <c r="D10" t="s">
        <v>131</v>
      </c>
      <c r="E10" t="s">
        <v>65</v>
      </c>
      <c r="F10">
        <v>1</v>
      </c>
      <c r="K10">
        <v>1</v>
      </c>
      <c r="L10">
        <v>0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1</v>
      </c>
      <c r="T10">
        <v>68</v>
      </c>
      <c r="U10" t="s">
        <v>135</v>
      </c>
      <c r="V10">
        <v>61.35</v>
      </c>
      <c r="W10" s="4">
        <v>0.77269999999999994</v>
      </c>
    </row>
    <row r="11" spans="1:23" x14ac:dyDescent="0.25">
      <c r="A11">
        <v>1082</v>
      </c>
      <c r="B11" t="s">
        <v>136</v>
      </c>
      <c r="C11" t="s">
        <v>36</v>
      </c>
      <c r="D11" t="s">
        <v>131</v>
      </c>
      <c r="E11" t="s">
        <v>137</v>
      </c>
      <c r="F11">
        <v>2</v>
      </c>
      <c r="K11">
        <v>2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5</v>
      </c>
      <c r="U11" t="s">
        <v>38</v>
      </c>
      <c r="V11">
        <v>88</v>
      </c>
      <c r="W11" s="4">
        <v>1</v>
      </c>
    </row>
    <row r="12" spans="1:23" x14ac:dyDescent="0.25">
      <c r="A12">
        <v>1082</v>
      </c>
      <c r="B12" t="s">
        <v>138</v>
      </c>
      <c r="C12" t="s">
        <v>36</v>
      </c>
      <c r="D12" t="s">
        <v>131</v>
      </c>
      <c r="E12" t="s">
        <v>77</v>
      </c>
      <c r="F12">
        <v>1</v>
      </c>
      <c r="K12">
        <v>1</v>
      </c>
      <c r="L12">
        <v>0</v>
      </c>
      <c r="M12">
        <v>1</v>
      </c>
      <c r="N12">
        <v>1</v>
      </c>
      <c r="O12">
        <v>1</v>
      </c>
      <c r="P12">
        <v>0</v>
      </c>
      <c r="Q12">
        <v>0</v>
      </c>
      <c r="R12">
        <v>0</v>
      </c>
      <c r="S12">
        <v>1</v>
      </c>
      <c r="T12">
        <v>39</v>
      </c>
      <c r="U12" t="s">
        <v>135</v>
      </c>
      <c r="V12">
        <v>76</v>
      </c>
      <c r="W12" s="4">
        <v>0.89470000000000005</v>
      </c>
    </row>
    <row r="13" spans="1:23" x14ac:dyDescent="0.25">
      <c r="A13">
        <v>1082</v>
      </c>
      <c r="B13" t="s">
        <v>143</v>
      </c>
      <c r="C13" t="s">
        <v>36</v>
      </c>
      <c r="D13" t="s">
        <v>131</v>
      </c>
      <c r="E13" t="s">
        <v>75</v>
      </c>
      <c r="F13">
        <v>3</v>
      </c>
      <c r="I13">
        <v>2</v>
      </c>
      <c r="J13">
        <v>1</v>
      </c>
      <c r="K13">
        <v>3</v>
      </c>
      <c r="L13">
        <v>1</v>
      </c>
      <c r="M13">
        <v>1</v>
      </c>
      <c r="N13">
        <v>1</v>
      </c>
      <c r="R13">
        <v>1</v>
      </c>
      <c r="T13">
        <v>23</v>
      </c>
      <c r="U13" t="s">
        <v>82</v>
      </c>
      <c r="V13">
        <v>56.35</v>
      </c>
      <c r="W13" s="4">
        <v>0.73909999999999998</v>
      </c>
    </row>
    <row r="14" spans="1:23" x14ac:dyDescent="0.25">
      <c r="A14">
        <v>1072</v>
      </c>
      <c r="B14" t="s">
        <v>144</v>
      </c>
      <c r="C14" t="s">
        <v>36</v>
      </c>
      <c r="D14" t="s">
        <v>131</v>
      </c>
      <c r="E14" t="s">
        <v>132</v>
      </c>
      <c r="F14">
        <v>3</v>
      </c>
      <c r="K14">
        <v>3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51</v>
      </c>
      <c r="U14" t="s">
        <v>133</v>
      </c>
      <c r="V14">
        <v>64.37</v>
      </c>
      <c r="W14" s="4">
        <v>0.8286</v>
      </c>
    </row>
    <row r="15" spans="1:23" x14ac:dyDescent="0.25">
      <c r="A15">
        <v>1072</v>
      </c>
      <c r="B15" t="s">
        <v>145</v>
      </c>
      <c r="C15" t="s">
        <v>36</v>
      </c>
      <c r="D15" t="s">
        <v>131</v>
      </c>
      <c r="E15" t="s">
        <v>137</v>
      </c>
      <c r="F15">
        <v>2</v>
      </c>
      <c r="K15">
        <v>2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6</v>
      </c>
      <c r="U15" t="s">
        <v>38</v>
      </c>
      <c r="V15">
        <v>91.17</v>
      </c>
      <c r="W15" s="4">
        <v>1</v>
      </c>
    </row>
    <row r="16" spans="1:23" x14ac:dyDescent="0.25">
      <c r="A16">
        <v>1072</v>
      </c>
      <c r="B16" t="s">
        <v>138</v>
      </c>
      <c r="C16" t="s">
        <v>36</v>
      </c>
      <c r="D16" t="s">
        <v>131</v>
      </c>
      <c r="E16" t="s">
        <v>77</v>
      </c>
      <c r="F16">
        <v>1</v>
      </c>
      <c r="K16">
        <v>1</v>
      </c>
      <c r="L16">
        <v>0</v>
      </c>
      <c r="M16">
        <v>1</v>
      </c>
      <c r="N16">
        <v>1</v>
      </c>
      <c r="O16">
        <v>1</v>
      </c>
      <c r="P16">
        <v>0</v>
      </c>
      <c r="Q16">
        <v>0</v>
      </c>
      <c r="R16">
        <v>0</v>
      </c>
      <c r="S16">
        <v>1</v>
      </c>
      <c r="T16">
        <v>40</v>
      </c>
      <c r="U16" t="s">
        <v>135</v>
      </c>
      <c r="V16">
        <v>85</v>
      </c>
      <c r="W16" s="4">
        <v>1</v>
      </c>
    </row>
    <row r="17" spans="1:23" x14ac:dyDescent="0.25">
      <c r="A17">
        <v>1072</v>
      </c>
      <c r="B17" t="s">
        <v>147</v>
      </c>
      <c r="C17" t="s">
        <v>36</v>
      </c>
      <c r="D17" t="s">
        <v>131</v>
      </c>
      <c r="E17" t="s">
        <v>146</v>
      </c>
      <c r="F17">
        <v>3</v>
      </c>
      <c r="K17">
        <v>3</v>
      </c>
      <c r="L17">
        <v>0</v>
      </c>
      <c r="M17">
        <v>1</v>
      </c>
      <c r="N17">
        <v>1</v>
      </c>
      <c r="O17">
        <v>0</v>
      </c>
      <c r="P17">
        <v>0</v>
      </c>
      <c r="Q17">
        <v>0</v>
      </c>
      <c r="R17">
        <v>1</v>
      </c>
      <c r="S17">
        <v>1</v>
      </c>
      <c r="T17">
        <v>30</v>
      </c>
      <c r="U17" t="s">
        <v>133</v>
      </c>
      <c r="V17">
        <v>56.09</v>
      </c>
      <c r="W17" s="4">
        <v>0.73329999999999995</v>
      </c>
    </row>
    <row r="18" spans="1:23" x14ac:dyDescent="0.25">
      <c r="A18">
        <v>1071</v>
      </c>
      <c r="B18" t="s">
        <v>148</v>
      </c>
      <c r="C18" t="s">
        <v>22</v>
      </c>
      <c r="D18" t="s">
        <v>131</v>
      </c>
      <c r="E18" t="s">
        <v>65</v>
      </c>
      <c r="F18">
        <v>3</v>
      </c>
      <c r="K18">
        <v>3</v>
      </c>
      <c r="L18">
        <v>1</v>
      </c>
      <c r="M18">
        <v>1</v>
      </c>
      <c r="N18">
        <v>1</v>
      </c>
      <c r="O18">
        <v>0</v>
      </c>
      <c r="P18">
        <v>1</v>
      </c>
      <c r="Q18">
        <v>0</v>
      </c>
      <c r="R18">
        <v>1</v>
      </c>
      <c r="S18">
        <v>1</v>
      </c>
      <c r="T18">
        <v>53</v>
      </c>
      <c r="U18" t="s">
        <v>133</v>
      </c>
      <c r="V18">
        <v>60.58</v>
      </c>
      <c r="W18" s="4">
        <v>0.69810000000000005</v>
      </c>
    </row>
    <row r="19" spans="1:23" x14ac:dyDescent="0.25">
      <c r="A19">
        <v>1071</v>
      </c>
      <c r="B19" t="s">
        <v>149</v>
      </c>
      <c r="C19" t="s">
        <v>22</v>
      </c>
      <c r="D19" t="s">
        <v>131</v>
      </c>
      <c r="E19" t="s">
        <v>65</v>
      </c>
      <c r="F19">
        <v>1</v>
      </c>
      <c r="K19">
        <v>1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1</v>
      </c>
      <c r="T19">
        <v>50</v>
      </c>
      <c r="U19" t="s">
        <v>135</v>
      </c>
      <c r="V19">
        <v>68.430000000000007</v>
      </c>
      <c r="W19" s="4">
        <v>0.94000000000000006</v>
      </c>
    </row>
    <row r="20" spans="1:23" x14ac:dyDescent="0.25">
      <c r="A20">
        <v>1071</v>
      </c>
      <c r="B20" t="s">
        <v>141</v>
      </c>
      <c r="C20" t="s">
        <v>36</v>
      </c>
      <c r="D20" t="s">
        <v>131</v>
      </c>
      <c r="E20" t="s">
        <v>77</v>
      </c>
      <c r="F20">
        <v>3</v>
      </c>
      <c r="K20">
        <v>3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55</v>
      </c>
      <c r="U20" t="s">
        <v>150</v>
      </c>
      <c r="V20">
        <v>83.51</v>
      </c>
      <c r="W20" s="4">
        <v>0.96230000000000004</v>
      </c>
    </row>
    <row r="23" spans="1:23" x14ac:dyDescent="0.25">
      <c r="F23" t="s">
        <v>286</v>
      </c>
      <c r="G23" t="s">
        <v>286</v>
      </c>
      <c r="H23" t="s">
        <v>286</v>
      </c>
      <c r="I23" t="s">
        <v>285</v>
      </c>
      <c r="J23" t="s">
        <v>285</v>
      </c>
      <c r="K23" t="s">
        <v>285</v>
      </c>
      <c r="L23" t="s">
        <v>285</v>
      </c>
      <c r="M23" t="s">
        <v>285</v>
      </c>
      <c r="N23" t="s">
        <v>285</v>
      </c>
      <c r="O23" t="s">
        <v>285</v>
      </c>
      <c r="P23" t="s">
        <v>285</v>
      </c>
      <c r="Q23" t="s">
        <v>285</v>
      </c>
      <c r="R23" t="s">
        <v>285</v>
      </c>
      <c r="S23" t="s">
        <v>285</v>
      </c>
      <c r="T23" t="s">
        <v>285</v>
      </c>
      <c r="V23" t="s">
        <v>282</v>
      </c>
      <c r="W23" s="4" t="s">
        <v>284</v>
      </c>
    </row>
    <row r="24" spans="1:23" x14ac:dyDescent="0.25">
      <c r="F24">
        <f>SUM(F2:F20)</f>
        <v>40</v>
      </c>
      <c r="G24">
        <f t="shared" ref="G24:T24" si="0">SUM(G2:G20)</f>
        <v>0</v>
      </c>
      <c r="H24">
        <f t="shared" si="0"/>
        <v>0</v>
      </c>
      <c r="I24">
        <f t="shared" si="0"/>
        <v>4</v>
      </c>
      <c r="J24">
        <f t="shared" si="0"/>
        <v>2</v>
      </c>
      <c r="K24">
        <f t="shared" si="0"/>
        <v>40</v>
      </c>
      <c r="L24">
        <f t="shared" si="0"/>
        <v>10</v>
      </c>
      <c r="M24">
        <f t="shared" si="0"/>
        <v>15</v>
      </c>
      <c r="N24">
        <f t="shared" si="0"/>
        <v>18</v>
      </c>
      <c r="O24">
        <f t="shared" si="0"/>
        <v>6</v>
      </c>
      <c r="P24">
        <f t="shared" si="0"/>
        <v>9</v>
      </c>
      <c r="Q24">
        <f t="shared" si="0"/>
        <v>3</v>
      </c>
      <c r="R24">
        <f t="shared" si="0"/>
        <v>16</v>
      </c>
      <c r="S24">
        <f t="shared" si="0"/>
        <v>15</v>
      </c>
      <c r="T24">
        <f t="shared" si="0"/>
        <v>746</v>
      </c>
      <c r="V24">
        <f>AVERAGE(V2:V20)</f>
        <v>68.715789473684211</v>
      </c>
      <c r="W24" s="4">
        <f>AVERAGE(W2:W20)</f>
        <v>0.79239473684210526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統計</vt:lpstr>
      <vt:lpstr>林昇洲</vt:lpstr>
      <vt:lpstr>白英文</vt:lpstr>
      <vt:lpstr>白英文-原始</vt:lpstr>
      <vt:lpstr>袁正泰</vt:lpstr>
      <vt:lpstr>徐國政</vt:lpstr>
      <vt:lpstr>王元凱</vt:lpstr>
      <vt:lpstr>林寬仁</vt:lpstr>
      <vt:lpstr>劉惠英</vt:lpstr>
      <vt:lpstr>劉鴻裕</vt:lpstr>
      <vt:lpstr>杜弘隆</vt:lpstr>
      <vt:lpstr>沈鼎嵐</vt:lpstr>
      <vt:lpstr>盛鐸</vt:lpstr>
      <vt:lpstr>曾乙立</vt:lpstr>
      <vt:lpstr>林正忠</vt:lpstr>
      <vt:lpstr>林正忠-原始</vt:lpstr>
      <vt:lpstr>莊岳儒</vt:lpstr>
      <vt:lpstr>莊岳儒-原始</vt:lpstr>
      <vt:lpstr>鄞永昌</vt:lpstr>
      <vt:lpstr>李永勳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2021-07-22T06:40:26Z</dcterms:created>
  <dcterms:modified xsi:type="dcterms:W3CDTF">2021-07-26T08:26:07Z</dcterms:modified>
</cp:coreProperties>
</file>